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showInkAnnotation="0" codeName="ThisWorkbook" defaultThemeVersion="124226"/>
  <mc:AlternateContent xmlns:mc="http://schemas.openxmlformats.org/markup-compatibility/2006">
    <mc:Choice Requires="x15">
      <x15ac:absPath xmlns:x15ac="http://schemas.microsoft.com/office/spreadsheetml/2010/11/ac" url="https://netldoe-my.sharepoint.com/personal/evan_barton_netl_doe_gov/Documents/Preaward/University Turbines Systems Research (UTSR) FOA 3016 with Sheldon Funk/"/>
    </mc:Choice>
  </mc:AlternateContent>
  <xr:revisionPtr revIDLastSave="0" documentId="8_{BFB419BB-5656-46AD-88DB-7DEEAAC4B64C}" xr6:coauthVersionLast="47" xr6:coauthVersionMax="47" xr10:uidLastSave="{00000000-0000-0000-0000-000000000000}"/>
  <bookViews>
    <workbookView xWindow="-110" yWindow="-110" windowWidth="19420" windowHeight="10420" tabRatio="853" xr2:uid="{00000000-000D-0000-FFFF-FFFF00000000}"/>
  </bookViews>
  <sheets>
    <sheet name="Instructions and Summary" sheetId="1" r:id="rId1"/>
    <sheet name="a. Personnel" sheetId="2" r:id="rId2"/>
    <sheet name="b. Fringe" sheetId="3" r:id="rId3"/>
    <sheet name="c. Travel" sheetId="4" r:id="rId4"/>
    <sheet name="d. Equipment" sheetId="5" r:id="rId5"/>
    <sheet name="e. Supplies" sheetId="6" r:id="rId6"/>
    <sheet name="f. Contractual" sheetId="7" r:id="rId7"/>
    <sheet name="g. Construction" sheetId="8" r:id="rId8"/>
    <sheet name="h. Other" sheetId="9" r:id="rId9"/>
    <sheet name="i. Indirect" sheetId="10" r:id="rId10"/>
    <sheet name="j. Cost Share" sheetId="11" r:id="rId11"/>
    <sheet name="SF-424A Cost Categories" sheetId="13" r:id="rId12"/>
    <sheet name="SF-424A Minus FFRDC" sheetId="19" r:id="rId13"/>
  </sheets>
  <definedNames>
    <definedName name="_xlnm.Print_Titles" localSheetId="1">'a. Personnel'!$6:$7</definedName>
    <definedName name="_xlnm.Print_Titles" localSheetId="3">'c. Travel'!$5:$5</definedName>
    <definedName name="_xlnm.Print_Titles" localSheetId="4">'d. Equipment'!$5:$5</definedName>
    <definedName name="_xlnm.Print_Titles" localSheetId="5">'e. Supplies'!$5:$5</definedName>
    <definedName name="_xlnm.Print_Titles" localSheetId="6">'f. Contractual'!$5:$5</definedName>
    <definedName name="_xlnm.Print_Titles" localSheetId="7">'g. Construction'!$7:$7</definedName>
    <definedName name="_xlnm.Print_Titles" localSheetId="8">'h. Other'!$5:$5</definedName>
    <definedName name="_xlnm.Print_Titles" localSheetId="10">'j. Cost Share'!$5:$5</definedName>
    <definedName name="Text156" localSheetId="10">'j. Cost Share'!#REF!</definedName>
    <definedName name="Text157" localSheetId="10">'j. Cost Share'!#REF!</definedName>
    <definedName name="Text158" localSheetId="10">'j. Cost Share'!#REF!</definedName>
    <definedName name="Z_5BEC5FDE_32D0_42EF_8D2A_06DCBD4F05CC_.wvu.Cols" localSheetId="9" hidden="1">'i. Indirect'!$H:$I</definedName>
    <definedName name="Z_5BEC5FDE_32D0_42EF_8D2A_06DCBD4F05CC_.wvu.PrintArea" localSheetId="1" hidden="1">'a. Personnel'!$A$1:$N$37</definedName>
    <definedName name="Z_5BEC5FDE_32D0_42EF_8D2A_06DCBD4F05CC_.wvu.PrintArea" localSheetId="2" hidden="1">'b. Fringe'!$A$1:$K$21</definedName>
    <definedName name="Z_5BEC5FDE_32D0_42EF_8D2A_06DCBD4F05CC_.wvu.PrintArea" localSheetId="6" hidden="1">'f. Contractual'!$B$1:$H$30</definedName>
    <definedName name="Z_5BEC5FDE_32D0_42EF_8D2A_06DCBD4F05CC_.wvu.PrintArea" localSheetId="7" hidden="1">'g. Construction'!$B$1:$E$31</definedName>
    <definedName name="Z_5BEC5FDE_32D0_42EF_8D2A_06DCBD4F05CC_.wvu.PrintArea" localSheetId="8" hidden="1">'h. Other'!$B$1:$E$32</definedName>
    <definedName name="Z_5BEC5FDE_32D0_42EF_8D2A_06DCBD4F05CC_.wvu.PrintArea" localSheetId="9" hidden="1">'i. Indirect'!$A$1:$G$25</definedName>
    <definedName name="Z_5BEC5FDE_32D0_42EF_8D2A_06DCBD4F05CC_.wvu.PrintArea" localSheetId="10" hidden="1">'j. Cost Share'!$A$1:$G$20</definedName>
    <definedName name="Z_5BEC5FDE_32D0_42EF_8D2A_06DCBD4F05CC_.wvu.PrintTitles" localSheetId="1" hidden="1">'a. Personnel'!$6:$7</definedName>
    <definedName name="Z_5BEC5FDE_32D0_42EF_8D2A_06DCBD4F05CC_.wvu.PrintTitles" localSheetId="3" hidden="1">'c. Travel'!$5:$5</definedName>
    <definedName name="Z_5BEC5FDE_32D0_42EF_8D2A_06DCBD4F05CC_.wvu.PrintTitles" localSheetId="4" hidden="1">'d. Equipment'!$5:$5</definedName>
    <definedName name="Z_5BEC5FDE_32D0_42EF_8D2A_06DCBD4F05CC_.wvu.PrintTitles" localSheetId="5" hidden="1">'e. Supplies'!$5:$5</definedName>
    <definedName name="Z_5BEC5FDE_32D0_42EF_8D2A_06DCBD4F05CC_.wvu.PrintTitles" localSheetId="6" hidden="1">'f. Contractual'!$5:$5</definedName>
    <definedName name="Z_5BEC5FDE_32D0_42EF_8D2A_06DCBD4F05CC_.wvu.PrintTitles" localSheetId="7" hidden="1">'g. Construction'!$7:$7</definedName>
    <definedName name="Z_5BEC5FDE_32D0_42EF_8D2A_06DCBD4F05CC_.wvu.PrintTitles" localSheetId="8" hidden="1">'h. Other'!$5:$5</definedName>
    <definedName name="Z_5BEC5FDE_32D0_42EF_8D2A_06DCBD4F05CC_.wvu.PrintTitles" localSheetId="10" hidden="1">'j. Cost Share'!$5:$5</definedName>
    <definedName name="Z_6588CF8C_0BB8_4786_9A46_0A2D10254132_.wvu.Cols" localSheetId="9" hidden="1">'i. Indirect'!$H:$I</definedName>
    <definedName name="Z_6588CF8C_0BB8_4786_9A46_0A2D10254132_.wvu.PrintArea" localSheetId="1" hidden="1">'a. Personnel'!$A$1:$N$37</definedName>
    <definedName name="Z_6588CF8C_0BB8_4786_9A46_0A2D10254132_.wvu.PrintArea" localSheetId="2" hidden="1">'b. Fringe'!$A$1:$K$21</definedName>
    <definedName name="Z_6588CF8C_0BB8_4786_9A46_0A2D10254132_.wvu.PrintArea" localSheetId="6" hidden="1">'f. Contractual'!$B$1:$H$30</definedName>
    <definedName name="Z_6588CF8C_0BB8_4786_9A46_0A2D10254132_.wvu.PrintArea" localSheetId="7" hidden="1">'g. Construction'!$B$1:$E$31</definedName>
    <definedName name="Z_6588CF8C_0BB8_4786_9A46_0A2D10254132_.wvu.PrintArea" localSheetId="8" hidden="1">'h. Other'!$B$1:$E$32</definedName>
    <definedName name="Z_6588CF8C_0BB8_4786_9A46_0A2D10254132_.wvu.PrintArea" localSheetId="9" hidden="1">'i. Indirect'!$A$1:$G$25</definedName>
    <definedName name="Z_6588CF8C_0BB8_4786_9A46_0A2D10254132_.wvu.PrintArea" localSheetId="10" hidden="1">'j. Cost Share'!$A$1:$G$20</definedName>
    <definedName name="Z_6588CF8C_0BB8_4786_9A46_0A2D10254132_.wvu.PrintTitles" localSheetId="1" hidden="1">'a. Personnel'!$6:$7</definedName>
    <definedName name="Z_6588CF8C_0BB8_4786_9A46_0A2D10254132_.wvu.PrintTitles" localSheetId="3" hidden="1">'c. Travel'!$5:$5</definedName>
    <definedName name="Z_6588CF8C_0BB8_4786_9A46_0A2D10254132_.wvu.PrintTitles" localSheetId="4" hidden="1">'d. Equipment'!$5:$5</definedName>
    <definedName name="Z_6588CF8C_0BB8_4786_9A46_0A2D10254132_.wvu.PrintTitles" localSheetId="5" hidden="1">'e. Supplies'!$5:$5</definedName>
    <definedName name="Z_6588CF8C_0BB8_4786_9A46_0A2D10254132_.wvu.PrintTitles" localSheetId="6" hidden="1">'f. Contractual'!$5:$5</definedName>
    <definedName name="Z_6588CF8C_0BB8_4786_9A46_0A2D10254132_.wvu.PrintTitles" localSheetId="7" hidden="1">'g. Construction'!$7:$7</definedName>
    <definedName name="Z_6588CF8C_0BB8_4786_9A46_0A2D10254132_.wvu.PrintTitles" localSheetId="8" hidden="1">'h. Other'!$5:$5</definedName>
    <definedName name="Z_6588CF8C_0BB8_4786_9A46_0A2D10254132_.wvu.PrintTitles" localSheetId="10" hidden="1">'j. Cost Share'!$5:$5</definedName>
    <definedName name="Z_712CE29F_EFCA_4968_A7C5_599F87319D6A_.wvu.Cols" localSheetId="9" hidden="1">'i. Indirect'!$H:$I</definedName>
    <definedName name="Z_712CE29F_EFCA_4968_A7C5_599F87319D6A_.wvu.PrintArea" localSheetId="1" hidden="1">'a. Personnel'!$A$1:$N$37</definedName>
    <definedName name="Z_712CE29F_EFCA_4968_A7C5_599F87319D6A_.wvu.PrintArea" localSheetId="2" hidden="1">'b. Fringe'!$A$1:$K$21</definedName>
    <definedName name="Z_712CE29F_EFCA_4968_A7C5_599F87319D6A_.wvu.PrintArea" localSheetId="6" hidden="1">'f. Contractual'!$B$1:$H$30</definedName>
    <definedName name="Z_712CE29F_EFCA_4968_A7C5_599F87319D6A_.wvu.PrintArea" localSheetId="7" hidden="1">'g. Construction'!$B$1:$E$31</definedName>
    <definedName name="Z_712CE29F_EFCA_4968_A7C5_599F87319D6A_.wvu.PrintArea" localSheetId="8" hidden="1">'h. Other'!$B$1:$E$32</definedName>
    <definedName name="Z_712CE29F_EFCA_4968_A7C5_599F87319D6A_.wvu.PrintArea" localSheetId="9" hidden="1">'i. Indirect'!$A$1:$G$25</definedName>
    <definedName name="Z_712CE29F_EFCA_4968_A7C5_599F87319D6A_.wvu.PrintArea" localSheetId="10" hidden="1">'j. Cost Share'!$A$1:$G$20</definedName>
    <definedName name="Z_712CE29F_EFCA_4968_A7C5_599F87319D6A_.wvu.PrintTitles" localSheetId="1" hidden="1">'a. Personnel'!$6:$7</definedName>
    <definedName name="Z_712CE29F_EFCA_4968_A7C5_599F87319D6A_.wvu.PrintTitles" localSheetId="3" hidden="1">'c. Travel'!$5:$5</definedName>
    <definedName name="Z_712CE29F_EFCA_4968_A7C5_599F87319D6A_.wvu.PrintTitles" localSheetId="4" hidden="1">'d. Equipment'!$5:$5</definedName>
    <definedName name="Z_712CE29F_EFCA_4968_A7C5_599F87319D6A_.wvu.PrintTitles" localSheetId="5" hidden="1">'e. Supplies'!$5:$5</definedName>
    <definedName name="Z_712CE29F_EFCA_4968_A7C5_599F87319D6A_.wvu.PrintTitles" localSheetId="6" hidden="1">'f. Contractual'!$5:$5</definedName>
    <definedName name="Z_712CE29F_EFCA_4968_A7C5_599F87319D6A_.wvu.PrintTitles" localSheetId="7" hidden="1">'g. Construction'!$7:$7</definedName>
    <definedName name="Z_712CE29F_EFCA_4968_A7C5_599F87319D6A_.wvu.PrintTitles" localSheetId="8" hidden="1">'h. Other'!$5:$5</definedName>
    <definedName name="Z_712CE29F_EFCA_4968_A7C5_599F87319D6A_.wvu.PrintTitles" localSheetId="10" hidden="1">'j. Cost Share'!$5:$5</definedName>
    <definedName name="Z_BF352FCE_C1BE_4B84_9561_6030FEF6A15F_.wvu.Cols" localSheetId="9" hidden="1">'i. Indirect'!$H:$I</definedName>
    <definedName name="Z_BF352FCE_C1BE_4B84_9561_6030FEF6A15F_.wvu.PrintArea" localSheetId="1" hidden="1">'a. Personnel'!$A$1:$N$37</definedName>
    <definedName name="Z_BF352FCE_C1BE_4B84_9561_6030FEF6A15F_.wvu.PrintArea" localSheetId="2" hidden="1">'b. Fringe'!$A$1:$K$21</definedName>
    <definedName name="Z_BF352FCE_C1BE_4B84_9561_6030FEF6A15F_.wvu.PrintTitles" localSheetId="1" hidden="1">'a. Personnel'!$6:$7</definedName>
    <definedName name="Z_BF352FCE_C1BE_4B84_9561_6030FEF6A15F_.wvu.PrintTitles" localSheetId="3" hidden="1">'c. Travel'!$5:$5</definedName>
    <definedName name="Z_BF352FCE_C1BE_4B84_9561_6030FEF6A15F_.wvu.PrintTitles" localSheetId="4" hidden="1">'d. Equipment'!$5:$5</definedName>
    <definedName name="Z_BF352FCE_C1BE_4B84_9561_6030FEF6A15F_.wvu.PrintTitles" localSheetId="5" hidden="1">'e. Supplies'!$5:$5</definedName>
    <definedName name="Z_BF352FCE_C1BE_4B84_9561_6030FEF6A15F_.wvu.PrintTitles" localSheetId="6" hidden="1">'f. Contractual'!$5:$5</definedName>
    <definedName name="Z_BF352FCE_C1BE_4B84_9561_6030FEF6A15F_.wvu.PrintTitles" localSheetId="7" hidden="1">'g. Construction'!$7:$7</definedName>
    <definedName name="Z_BF352FCE_C1BE_4B84_9561_6030FEF6A15F_.wvu.PrintTitles" localSheetId="8" hidden="1">'h. Other'!$5:$5</definedName>
    <definedName name="Z_BF352FCE_C1BE_4B84_9561_6030FEF6A15F_.wvu.PrintTitles" localSheetId="10" hidden="1">'j. Cost Share'!$5:$5</definedName>
    <definedName name="Z_D5CEF8EB_A9A7_4458_BF65_8F18E34CBA87_.wvu.Cols" localSheetId="9" hidden="1">'i. Indirect'!$H:$I</definedName>
    <definedName name="Z_D5CEF8EB_A9A7_4458_BF65_8F18E34CBA87_.wvu.PrintArea" localSheetId="1" hidden="1">'a. Personnel'!$A$1:$N$37</definedName>
    <definedName name="Z_D5CEF8EB_A9A7_4458_BF65_8F18E34CBA87_.wvu.PrintArea" localSheetId="2" hidden="1">'b. Fringe'!$A$1:$K$21</definedName>
    <definedName name="Z_D5CEF8EB_A9A7_4458_BF65_8F18E34CBA87_.wvu.PrintArea" localSheetId="6" hidden="1">'f. Contractual'!$B$1:$H$30</definedName>
    <definedName name="Z_D5CEF8EB_A9A7_4458_BF65_8F18E34CBA87_.wvu.PrintArea" localSheetId="7" hidden="1">'g. Construction'!$B$1:$E$31</definedName>
    <definedName name="Z_D5CEF8EB_A9A7_4458_BF65_8F18E34CBA87_.wvu.PrintArea" localSheetId="8" hidden="1">'h. Other'!$B$1:$E$32</definedName>
    <definedName name="Z_D5CEF8EB_A9A7_4458_BF65_8F18E34CBA87_.wvu.PrintArea" localSheetId="9" hidden="1">'i. Indirect'!$A$1:$G$25</definedName>
    <definedName name="Z_D5CEF8EB_A9A7_4458_BF65_8F18E34CBA87_.wvu.PrintArea" localSheetId="10" hidden="1">'j. Cost Share'!$A$1:$G$20</definedName>
    <definedName name="Z_D5CEF8EB_A9A7_4458_BF65_8F18E34CBA87_.wvu.PrintTitles" localSheetId="1" hidden="1">'a. Personnel'!$6:$7</definedName>
    <definedName name="Z_D5CEF8EB_A9A7_4458_BF65_8F18E34CBA87_.wvu.PrintTitles" localSheetId="3" hidden="1">'c. Travel'!$5:$5</definedName>
    <definedName name="Z_D5CEF8EB_A9A7_4458_BF65_8F18E34CBA87_.wvu.PrintTitles" localSheetId="4" hidden="1">'d. Equipment'!$5:$5</definedName>
    <definedName name="Z_D5CEF8EB_A9A7_4458_BF65_8F18E34CBA87_.wvu.PrintTitles" localSheetId="5" hidden="1">'e. Supplies'!$5:$5</definedName>
    <definedName name="Z_D5CEF8EB_A9A7_4458_BF65_8F18E34CBA87_.wvu.PrintTitles" localSheetId="6" hidden="1">'f. Contractual'!$5:$5</definedName>
    <definedName name="Z_D5CEF8EB_A9A7_4458_BF65_8F18E34CBA87_.wvu.PrintTitles" localSheetId="7" hidden="1">'g. Construction'!$7:$7</definedName>
    <definedName name="Z_D5CEF8EB_A9A7_4458_BF65_8F18E34CBA87_.wvu.PrintTitles" localSheetId="8" hidden="1">'h. Other'!$5:$5</definedName>
    <definedName name="Z_D5CEF8EB_A9A7_4458_BF65_8F18E34CBA87_.wvu.PrintTitles" localSheetId="10" hidden="1">'j. Cost Share'!$5:$5</definedName>
    <definedName name="Z_D7FF18E2_A72D_4088_BD59_9D74A43C39A8_.wvu.Cols" localSheetId="9" hidden="1">'i. Indirect'!$H:$I</definedName>
    <definedName name="Z_D7FF18E2_A72D_4088_BD59_9D74A43C39A8_.wvu.PrintArea" localSheetId="1" hidden="1">'a. Personnel'!$A$1:$N$37</definedName>
    <definedName name="Z_D7FF18E2_A72D_4088_BD59_9D74A43C39A8_.wvu.PrintArea" localSheetId="2" hidden="1">'b. Fringe'!$A$1:$K$21</definedName>
    <definedName name="Z_D7FF18E2_A72D_4088_BD59_9D74A43C39A8_.wvu.PrintArea" localSheetId="6" hidden="1">'f. Contractual'!$B$1:$H$30</definedName>
    <definedName name="Z_D7FF18E2_A72D_4088_BD59_9D74A43C39A8_.wvu.PrintArea" localSheetId="7" hidden="1">'g. Construction'!$B$1:$E$31</definedName>
    <definedName name="Z_D7FF18E2_A72D_4088_BD59_9D74A43C39A8_.wvu.PrintArea" localSheetId="8" hidden="1">'h. Other'!$B$1:$E$32</definedName>
    <definedName name="Z_D7FF18E2_A72D_4088_BD59_9D74A43C39A8_.wvu.PrintArea" localSheetId="9" hidden="1">'i. Indirect'!$A$1:$G$25</definedName>
    <definedName name="Z_D7FF18E2_A72D_4088_BD59_9D74A43C39A8_.wvu.PrintArea" localSheetId="10" hidden="1">'j. Cost Share'!$A$1:$G$20</definedName>
    <definedName name="Z_D7FF18E2_A72D_4088_BD59_9D74A43C39A8_.wvu.PrintTitles" localSheetId="1" hidden="1">'a. Personnel'!$6:$7</definedName>
    <definedName name="Z_D7FF18E2_A72D_4088_BD59_9D74A43C39A8_.wvu.PrintTitles" localSheetId="3" hidden="1">'c. Travel'!$5:$5</definedName>
    <definedName name="Z_D7FF18E2_A72D_4088_BD59_9D74A43C39A8_.wvu.PrintTitles" localSheetId="4" hidden="1">'d. Equipment'!$5:$5</definedName>
    <definedName name="Z_D7FF18E2_A72D_4088_BD59_9D74A43C39A8_.wvu.PrintTitles" localSheetId="5" hidden="1">'e. Supplies'!$5:$5</definedName>
    <definedName name="Z_D7FF18E2_A72D_4088_BD59_9D74A43C39A8_.wvu.PrintTitles" localSheetId="6" hidden="1">'f. Contractual'!$5:$5</definedName>
    <definedName name="Z_D7FF18E2_A72D_4088_BD59_9D74A43C39A8_.wvu.PrintTitles" localSheetId="7" hidden="1">'g. Construction'!$7:$7</definedName>
    <definedName name="Z_D7FF18E2_A72D_4088_BD59_9D74A43C39A8_.wvu.PrintTitles" localSheetId="8" hidden="1">'h. Other'!$5:$5</definedName>
    <definedName name="Z_D7FF18E2_A72D_4088_BD59_9D74A43C39A8_.wvu.PrintTitles" localSheetId="10" hidden="1">'j. Cost Share'!$5:$5</definedName>
  </definedNames>
  <calcPr calcId="191029"/>
  <customWorkbookViews>
    <customWorkbookView name="utrujill - Personal View" guid="{D7FF18E2-A72D-4088-BD59-9D74A43C39A8}" mergeInterval="0" personalView="1" maximized="1" xWindow="1" yWindow="1" windowWidth="1244" windowHeight="748" tabRatio="783" activeSheetId="3"/>
    <customWorkbookView name="Todd Wilson - Personal View" guid="{5BEC5FDE-32D0-42EF-8D2A-06DCBD4F05CC}" mergeInterval="0" personalView="1" maximized="1" xWindow="1" yWindow="1" windowWidth="1680" windowHeight="787" tabRatio="783" activeSheetId="11" showComments="commIndAndComment"/>
    <customWorkbookView name="mwise - Personal View" guid="{712CE29F-EFCA-4968-A7C5-599F87319D6A}" mergeInterval="0" personalView="1" maximized="1" xWindow="1" yWindow="1" windowWidth="1020" windowHeight="506" tabRatio="783" activeSheetId="1"/>
    <customWorkbookView name="nblackst - Personal View" guid="{6588CF8C-0BB8-4786-9A46-0A2D10254132}" mergeInterval="0" personalView="1" maximized="1" xWindow="1" yWindow="1" windowWidth="1276" windowHeight="697" tabRatio="783" activeSheetId="1" showComments="commIndAndComment"/>
    <customWorkbookView name="nkiyota - Personal View" guid="{D5CEF8EB-A9A7-4458-BF65-8F18E34CBA87}" mergeInterval="0" personalView="1" maximized="1" xWindow="1" yWindow="1" windowWidth="1676" windowHeight="754" tabRatio="783" activeSheetId="10"/>
    <customWorkbookView name="Wilson, Todd - Personal View" guid="{BF352FCE-C1BE-4B84-9561-6030FEF6A15F}" mergeInterval="0" personalView="1" maximized="1" windowWidth="1680" windowHeight="864" tabRatio="783" activeSheetId="1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8" i="19" l="1"/>
  <c r="F1" i="19"/>
  <c r="C1" i="19"/>
  <c r="H28" i="13"/>
  <c r="F1" i="13"/>
  <c r="C1" i="13"/>
  <c r="F17" i="11"/>
  <c r="E17" i="11"/>
  <c r="D17" i="11"/>
  <c r="D12" i="1" s="1"/>
  <c r="G16" i="11"/>
  <c r="G15" i="11"/>
  <c r="G14" i="11"/>
  <c r="G13" i="11"/>
  <c r="G12" i="11"/>
  <c r="G11" i="11"/>
  <c r="G10" i="11"/>
  <c r="G9" i="11"/>
  <c r="G8" i="11"/>
  <c r="G7" i="11"/>
  <c r="G6" i="11"/>
  <c r="D16" i="10"/>
  <c r="C16" i="10"/>
  <c r="B16" i="10"/>
  <c r="B31" i="1" s="1"/>
  <c r="D25" i="13" s="1"/>
  <c r="E15" i="10"/>
  <c r="E14" i="10"/>
  <c r="E13" i="10"/>
  <c r="E12" i="10"/>
  <c r="C30" i="9"/>
  <c r="C22" i="9"/>
  <c r="C14" i="9"/>
  <c r="C29" i="8"/>
  <c r="C22" i="8"/>
  <c r="C15" i="8"/>
  <c r="G27" i="7"/>
  <c r="F27" i="7"/>
  <c r="E27" i="7"/>
  <c r="B26" i="1" s="1"/>
  <c r="H26" i="7"/>
  <c r="H25" i="7"/>
  <c r="G22" i="7"/>
  <c r="F22" i="7"/>
  <c r="E22" i="7"/>
  <c r="B25" i="1" s="1"/>
  <c r="H21" i="7"/>
  <c r="H20" i="7"/>
  <c r="H19" i="7"/>
  <c r="H18" i="7"/>
  <c r="H17" i="7"/>
  <c r="H16" i="7"/>
  <c r="G13" i="7"/>
  <c r="F13" i="7"/>
  <c r="E13" i="7"/>
  <c r="B24" i="1" s="1"/>
  <c r="H12" i="7"/>
  <c r="H11" i="7"/>
  <c r="H10" i="7"/>
  <c r="H9" i="7"/>
  <c r="H8" i="7"/>
  <c r="H7" i="7"/>
  <c r="H6" i="7"/>
  <c r="E34" i="6"/>
  <c r="E33" i="6"/>
  <c r="E32" i="6"/>
  <c r="E31" i="6"/>
  <c r="E30" i="6"/>
  <c r="E29" i="6"/>
  <c r="E28" i="6"/>
  <c r="E27" i="6"/>
  <c r="E24" i="6"/>
  <c r="E23" i="6"/>
  <c r="E22" i="6"/>
  <c r="E21" i="6"/>
  <c r="E20" i="6"/>
  <c r="E19" i="6"/>
  <c r="E18" i="6"/>
  <c r="E17" i="6"/>
  <c r="E25" i="6" s="1"/>
  <c r="E14" i="6"/>
  <c r="E13" i="6"/>
  <c r="E12" i="6"/>
  <c r="E11" i="6"/>
  <c r="E10" i="6"/>
  <c r="E9" i="6"/>
  <c r="E8" i="6"/>
  <c r="E29" i="5"/>
  <c r="E28" i="5"/>
  <c r="E27" i="5"/>
  <c r="E26" i="5"/>
  <c r="E25" i="5"/>
  <c r="E24" i="5"/>
  <c r="E21" i="5"/>
  <c r="E20" i="5"/>
  <c r="E19" i="5"/>
  <c r="E18" i="5"/>
  <c r="E17" i="5"/>
  <c r="E16" i="5"/>
  <c r="E13" i="5"/>
  <c r="E12" i="5"/>
  <c r="E11" i="5"/>
  <c r="E10" i="5"/>
  <c r="E9" i="5"/>
  <c r="E8" i="5"/>
  <c r="E7" i="5"/>
  <c r="K29" i="4"/>
  <c r="K27" i="4"/>
  <c r="K26" i="4"/>
  <c r="K25" i="4"/>
  <c r="K24" i="4"/>
  <c r="K21" i="4"/>
  <c r="K19" i="4"/>
  <c r="K18" i="4"/>
  <c r="K17" i="4"/>
  <c r="K16" i="4"/>
  <c r="K13" i="4"/>
  <c r="K11" i="4"/>
  <c r="K10" i="4"/>
  <c r="K9" i="4"/>
  <c r="K8" i="4"/>
  <c r="K7" i="4"/>
  <c r="H13" i="3"/>
  <c r="E13" i="3"/>
  <c r="B13" i="3"/>
  <c r="J12" i="3"/>
  <c r="G12" i="3"/>
  <c r="D12" i="3"/>
  <c r="J11" i="3"/>
  <c r="G11" i="3"/>
  <c r="D11" i="3"/>
  <c r="J10" i="3"/>
  <c r="G10" i="3"/>
  <c r="D10" i="3"/>
  <c r="K10" i="3" s="1"/>
  <c r="J9" i="3"/>
  <c r="G9" i="3"/>
  <c r="D9" i="3"/>
  <c r="J8" i="3"/>
  <c r="G8" i="3"/>
  <c r="D8" i="3"/>
  <c r="J7" i="3"/>
  <c r="G7" i="3"/>
  <c r="D7" i="3"/>
  <c r="L34" i="2"/>
  <c r="I34" i="2"/>
  <c r="F34" i="2"/>
  <c r="C34" i="2"/>
  <c r="L33" i="2"/>
  <c r="K33" i="2"/>
  <c r="H33" i="2"/>
  <c r="E33" i="2"/>
  <c r="L32" i="2"/>
  <c r="K32" i="2"/>
  <c r="H32" i="2"/>
  <c r="E32" i="2"/>
  <c r="L31" i="2"/>
  <c r="K31" i="2"/>
  <c r="H31" i="2"/>
  <c r="E31" i="2"/>
  <c r="L30" i="2"/>
  <c r="K30" i="2"/>
  <c r="H30" i="2"/>
  <c r="E30" i="2"/>
  <c r="L29" i="2"/>
  <c r="K29" i="2"/>
  <c r="H29" i="2"/>
  <c r="E29" i="2"/>
  <c r="M29" i="2" s="1"/>
  <c r="L28" i="2"/>
  <c r="K28" i="2"/>
  <c r="H28" i="2"/>
  <c r="E28" i="2"/>
  <c r="M28" i="2" s="1"/>
  <c r="L27" i="2"/>
  <c r="K27" i="2"/>
  <c r="H27" i="2"/>
  <c r="E27" i="2"/>
  <c r="M27" i="2" s="1"/>
  <c r="L26" i="2"/>
  <c r="K26" i="2"/>
  <c r="H26" i="2"/>
  <c r="E26" i="2"/>
  <c r="M26" i="2" s="1"/>
  <c r="L25" i="2"/>
  <c r="K25" i="2"/>
  <c r="H25" i="2"/>
  <c r="E25" i="2"/>
  <c r="M25" i="2" s="1"/>
  <c r="L24" i="2"/>
  <c r="K24" i="2"/>
  <c r="H24" i="2"/>
  <c r="E24" i="2"/>
  <c r="M24" i="2" s="1"/>
  <c r="L23" i="2"/>
  <c r="K23" i="2"/>
  <c r="H23" i="2"/>
  <c r="E23" i="2"/>
  <c r="L22" i="2"/>
  <c r="K22" i="2"/>
  <c r="H22" i="2"/>
  <c r="E22" i="2"/>
  <c r="L21" i="2"/>
  <c r="K21" i="2"/>
  <c r="H21" i="2"/>
  <c r="E21" i="2"/>
  <c r="M21" i="2" s="1"/>
  <c r="L20" i="2"/>
  <c r="K20" i="2"/>
  <c r="H20" i="2"/>
  <c r="E20" i="2"/>
  <c r="L19" i="2"/>
  <c r="K19" i="2"/>
  <c r="H19" i="2"/>
  <c r="E19" i="2"/>
  <c r="L18" i="2"/>
  <c r="K18" i="2"/>
  <c r="H18" i="2"/>
  <c r="E18" i="2"/>
  <c r="L17" i="2"/>
  <c r="K17" i="2"/>
  <c r="H17" i="2"/>
  <c r="E17" i="2"/>
  <c r="L16" i="2"/>
  <c r="K16" i="2"/>
  <c r="H16" i="2"/>
  <c r="E16" i="2"/>
  <c r="L15" i="2"/>
  <c r="K15" i="2"/>
  <c r="H15" i="2"/>
  <c r="E15" i="2"/>
  <c r="L14" i="2"/>
  <c r="K14" i="2"/>
  <c r="H14" i="2"/>
  <c r="E14" i="2"/>
  <c r="L13" i="2"/>
  <c r="K13" i="2"/>
  <c r="H13" i="2"/>
  <c r="E13" i="2"/>
  <c r="M13" i="2" s="1"/>
  <c r="L12" i="2"/>
  <c r="K12" i="2"/>
  <c r="H12" i="2"/>
  <c r="E12" i="2"/>
  <c r="M12" i="2" s="1"/>
  <c r="L11" i="2"/>
  <c r="K11" i="2"/>
  <c r="H11" i="2"/>
  <c r="E11" i="2"/>
  <c r="M11" i="2" s="1"/>
  <c r="L10" i="2"/>
  <c r="K10" i="2"/>
  <c r="H10" i="2"/>
  <c r="E10" i="2"/>
  <c r="L9" i="2"/>
  <c r="K9" i="2"/>
  <c r="H9" i="2"/>
  <c r="E9" i="2"/>
  <c r="M9" i="2" s="1"/>
  <c r="L8" i="2"/>
  <c r="K8" i="2"/>
  <c r="H8" i="2"/>
  <c r="E8" i="2"/>
  <c r="M8" i="2" s="1"/>
  <c r="B29" i="1"/>
  <c r="D23" i="19" s="1"/>
  <c r="H27" i="7" l="1"/>
  <c r="E26" i="1"/>
  <c r="F26" i="1" s="1"/>
  <c r="K7" i="3"/>
  <c r="G13" i="3"/>
  <c r="K22" i="4"/>
  <c r="D23" i="13"/>
  <c r="E34" i="2"/>
  <c r="B18" i="1" s="1"/>
  <c r="D16" i="13" s="1"/>
  <c r="M18" i="2"/>
  <c r="E35" i="6"/>
  <c r="C30" i="8"/>
  <c r="E29" i="1"/>
  <c r="F29" i="1" s="1"/>
  <c r="E23" i="19"/>
  <c r="H23" i="19" s="1"/>
  <c r="H25" i="13"/>
  <c r="F25" i="19"/>
  <c r="G8" i="13"/>
  <c r="D15" i="1"/>
  <c r="G9" i="19"/>
  <c r="M10" i="2"/>
  <c r="G10" i="19"/>
  <c r="M23" i="2"/>
  <c r="K30" i="4"/>
  <c r="E22" i="5"/>
  <c r="H13" i="7"/>
  <c r="F29" i="7"/>
  <c r="H34" i="2"/>
  <c r="M14" i="2"/>
  <c r="M16" i="2"/>
  <c r="M17" i="2"/>
  <c r="M19" i="2"/>
  <c r="M30" i="2"/>
  <c r="M32" i="2"/>
  <c r="M33" i="2"/>
  <c r="D13" i="3"/>
  <c r="B19" i="1" s="1"/>
  <c r="K12" i="3"/>
  <c r="K14" i="4"/>
  <c r="B20" i="1" s="1"/>
  <c r="E15" i="6"/>
  <c r="B22" i="1" s="1"/>
  <c r="E22" i="1" s="1"/>
  <c r="F22" i="1" s="1"/>
  <c r="H22" i="7"/>
  <c r="C31" i="9"/>
  <c r="K34" i="2"/>
  <c r="M15" i="2"/>
  <c r="M20" i="2"/>
  <c r="M22" i="2"/>
  <c r="M31" i="2"/>
  <c r="J13" i="3"/>
  <c r="F17" i="19" s="1"/>
  <c r="K11" i="3"/>
  <c r="E14" i="5"/>
  <c r="E30" i="5"/>
  <c r="G29" i="7"/>
  <c r="E16" i="10"/>
  <c r="G17" i="11"/>
  <c r="E20" i="19"/>
  <c r="F19" i="19"/>
  <c r="E36" i="6"/>
  <c r="B27" i="1"/>
  <c r="E24" i="1"/>
  <c r="F24" i="1" s="1"/>
  <c r="K31" i="4"/>
  <c r="F22" i="19"/>
  <c r="E31" i="5"/>
  <c r="B21" i="1"/>
  <c r="E18" i="19"/>
  <c r="E22" i="19"/>
  <c r="E19" i="19"/>
  <c r="E25" i="1"/>
  <c r="F25" i="1" s="1"/>
  <c r="E31" i="1"/>
  <c r="F31" i="1" s="1"/>
  <c r="E29" i="7"/>
  <c r="H23" i="13"/>
  <c r="F23" i="19"/>
  <c r="B28" i="1"/>
  <c r="D25" i="19"/>
  <c r="G8" i="19"/>
  <c r="E25" i="19"/>
  <c r="K8" i="3"/>
  <c r="F21" i="19" l="1"/>
  <c r="H29" i="7"/>
  <c r="D16" i="19"/>
  <c r="E17" i="19"/>
  <c r="M34" i="2"/>
  <c r="D20" i="13"/>
  <c r="F18" i="19"/>
  <c r="D20" i="19"/>
  <c r="B30" i="1"/>
  <c r="B32" i="1" s="1"/>
  <c r="E12" i="1" s="1"/>
  <c r="F12" i="1" s="1"/>
  <c r="K13" i="3"/>
  <c r="E16" i="19"/>
  <c r="G12" i="19"/>
  <c r="G12" i="13"/>
  <c r="H16" i="13"/>
  <c r="F16" i="19"/>
  <c r="D21" i="13"/>
  <c r="D21" i="19"/>
  <c r="E27" i="1"/>
  <c r="F27" i="1" s="1"/>
  <c r="E18" i="1"/>
  <c r="H25" i="19"/>
  <c r="D18" i="19"/>
  <c r="E20" i="1"/>
  <c r="F20" i="1" s="1"/>
  <c r="D18" i="13"/>
  <c r="H18" i="13" s="1"/>
  <c r="E19" i="1"/>
  <c r="F19" i="1" s="1"/>
  <c r="D17" i="13"/>
  <c r="H17" i="13" s="1"/>
  <c r="D17" i="19"/>
  <c r="D22" i="19"/>
  <c r="H22" i="19" s="1"/>
  <c r="D22" i="13"/>
  <c r="H22" i="13" s="1"/>
  <c r="E28" i="1"/>
  <c r="F28" i="1" s="1"/>
  <c r="D19" i="19"/>
  <c r="H19" i="19" s="1"/>
  <c r="E21" i="1"/>
  <c r="F21" i="1" s="1"/>
  <c r="D19" i="13"/>
  <c r="H19" i="13" s="1"/>
  <c r="H20" i="13"/>
  <c r="F20" i="19"/>
  <c r="H18" i="19" l="1"/>
  <c r="H20" i="19"/>
  <c r="H17" i="19"/>
  <c r="C12" i="1"/>
  <c r="F8" i="13" s="1"/>
  <c r="H16" i="19"/>
  <c r="D24" i="13"/>
  <c r="D26" i="13" s="1"/>
  <c r="D24" i="19"/>
  <c r="D26" i="19" s="1"/>
  <c r="F24" i="19"/>
  <c r="F26" i="19" s="1"/>
  <c r="E21" i="19"/>
  <c r="E24" i="19" s="1"/>
  <c r="E26" i="19" s="1"/>
  <c r="E30" i="1"/>
  <c r="F18" i="1"/>
  <c r="F8" i="19" l="1"/>
  <c r="H8" i="19" s="1"/>
  <c r="H21" i="19"/>
  <c r="H24" i="19" s="1"/>
  <c r="H26" i="19" s="1"/>
  <c r="F10" i="19"/>
  <c r="H10" i="19" s="1"/>
  <c r="H8" i="13"/>
  <c r="E32" i="1"/>
  <c r="C19" i="11" s="1"/>
  <c r="G19" i="11" s="1"/>
  <c r="F30" i="1"/>
  <c r="F32" i="1" s="1"/>
  <c r="E15" i="1"/>
  <c r="F15" i="1" s="1"/>
  <c r="H21" i="13"/>
  <c r="H24" i="13" s="1"/>
  <c r="H26" i="13" s="1"/>
  <c r="F9" i="19" l="1"/>
  <c r="C15" i="1"/>
  <c r="H12" i="13" l="1"/>
  <c r="F12" i="13"/>
  <c r="H9" i="19"/>
  <c r="H12" i="19" s="1"/>
  <c r="F12" i="19"/>
</calcChain>
</file>

<file path=xl/sharedStrings.xml><?xml version="1.0" encoding="utf-8"?>
<sst xmlns="http://schemas.openxmlformats.org/spreadsheetml/2006/main" count="382" uniqueCount="209">
  <si>
    <t>Engineering estimate</t>
  </si>
  <si>
    <t>Site must be prepared for construction of platform.</t>
  </si>
  <si>
    <t>Applicant Name:</t>
  </si>
  <si>
    <t>Budget Information - Non Construction Programs</t>
  </si>
  <si>
    <t>OMB Approval No. 0348-0044</t>
  </si>
  <si>
    <t>Section A - Budget Summary</t>
  </si>
  <si>
    <t>Grant Program Function or Activity</t>
  </si>
  <si>
    <t>Catalog of Federal Domestic Assistance Number</t>
  </si>
  <si>
    <t>Estimated Unobligated Funds</t>
  </si>
  <si>
    <t>New or Revised Budget</t>
  </si>
  <si>
    <t xml:space="preserve">Non-Federal </t>
  </si>
  <si>
    <t>Federal</t>
  </si>
  <si>
    <t>Non-Federal</t>
  </si>
  <si>
    <t>(a)</t>
  </si>
  <si>
    <t>(b)</t>
  </si>
  <si>
    <t>(d)</t>
  </si>
  <si>
    <t>(e)</t>
  </si>
  <si>
    <t>(f)</t>
  </si>
  <si>
    <t>(g)</t>
  </si>
  <si>
    <t>1.</t>
  </si>
  <si>
    <t>2.</t>
  </si>
  <si>
    <t>3.</t>
  </si>
  <si>
    <t>4.</t>
  </si>
  <si>
    <t>5.</t>
  </si>
  <si>
    <t>Section B - Budget Categories</t>
  </si>
  <si>
    <t>6.</t>
  </si>
  <si>
    <t>Object Class Categories</t>
  </si>
  <si>
    <t>Grant Program, Function or Activity</t>
  </si>
  <si>
    <t>Total (5)</t>
  </si>
  <si>
    <t>a.  Personnel</t>
  </si>
  <si>
    <t>b.  Fringe Benefits</t>
  </si>
  <si>
    <t>c.  Travel</t>
  </si>
  <si>
    <t>d.  Equipment</t>
  </si>
  <si>
    <t>e.  Supplies</t>
  </si>
  <si>
    <t>f.  Contractual</t>
  </si>
  <si>
    <t>g.  Construction</t>
  </si>
  <si>
    <t>h.  Other</t>
  </si>
  <si>
    <t>i.  Total Direct Charges (sum of 6a-6h)</t>
  </si>
  <si>
    <t>j.  Indirect Charges</t>
  </si>
  <si>
    <t>7.</t>
  </si>
  <si>
    <t>Program Income</t>
  </si>
  <si>
    <t>Previous Edition Usable</t>
  </si>
  <si>
    <t>Prescribed by OMB Circular A-102</t>
  </si>
  <si>
    <t>Authorized for Local Reproduction</t>
  </si>
  <si>
    <t xml:space="preserve">Cost Share Item </t>
  </si>
  <si>
    <t>a. Personnel</t>
  </si>
  <si>
    <t>b. Fringe Benefits</t>
  </si>
  <si>
    <t>c. Travel</t>
  </si>
  <si>
    <t>d. Equipment</t>
  </si>
  <si>
    <t>e. Supplies</t>
  </si>
  <si>
    <t>g. Construction</t>
  </si>
  <si>
    <t>h. Other Direct Costs</t>
  </si>
  <si>
    <t>i. Indirect Charges</t>
  </si>
  <si>
    <t>Budget Period 1</t>
  </si>
  <si>
    <t>Budget Period 3</t>
  </si>
  <si>
    <t xml:space="preserve"> Total Costs</t>
  </si>
  <si>
    <t>Budget Period 2</t>
  </si>
  <si>
    <t>Budget Period 1 Total</t>
  </si>
  <si>
    <t>Budget Period 2 Total</t>
  </si>
  <si>
    <t>Budget Period 3 Total</t>
  </si>
  <si>
    <t>Qty</t>
  </si>
  <si>
    <t xml:space="preserve">Unit Cost         </t>
  </si>
  <si>
    <t xml:space="preserve">Total Cost             </t>
  </si>
  <si>
    <t>Basis of Cost</t>
  </si>
  <si>
    <t>Justification of need</t>
  </si>
  <si>
    <t>Sub-Recipient
Name/Organization</t>
  </si>
  <si>
    <t>CATEGORY</t>
  </si>
  <si>
    <t>Rate Basis</t>
  </si>
  <si>
    <t>Total Personnel Costs</t>
  </si>
  <si>
    <t>No. of Travelers</t>
  </si>
  <si>
    <t>No. of Days</t>
  </si>
  <si>
    <t>Cost per Trip</t>
  </si>
  <si>
    <t>Basis for Estimating Costs</t>
  </si>
  <si>
    <t>Domestic Travel</t>
  </si>
  <si>
    <t>International Travel</t>
  </si>
  <si>
    <t>Project Total</t>
  </si>
  <si>
    <t>Date of Submission:</t>
  </si>
  <si>
    <t xml:space="preserve"> Cost             </t>
  </si>
  <si>
    <t xml:space="preserve">Organization/Source                 </t>
  </si>
  <si>
    <t>Total Project Cost Share</t>
  </si>
  <si>
    <t>FFRDC
Name/Organization</t>
  </si>
  <si>
    <t>Total Contractual</t>
  </si>
  <si>
    <t>f. Contractual</t>
  </si>
  <si>
    <t>Cost Share</t>
  </si>
  <si>
    <t>Project Total Dollars</t>
  </si>
  <si>
    <t>Project Total Hours</t>
  </si>
  <si>
    <t>Position Title</t>
  </si>
  <si>
    <t>Total Budget Period 1</t>
  </si>
  <si>
    <t>Total Budget Period 2</t>
  </si>
  <si>
    <t>Total Budget Period 3</t>
  </si>
  <si>
    <t>Instructions and Summary</t>
  </si>
  <si>
    <t>Total</t>
  </si>
  <si>
    <t>Award Recipient:</t>
  </si>
  <si>
    <t xml:space="preserve">Form submitted by: </t>
  </si>
  <si>
    <t>General Description</t>
  </si>
  <si>
    <t xml:space="preserve">Cost             </t>
  </si>
  <si>
    <t>Award Number:</t>
  </si>
  <si>
    <t>Catalog price</t>
  </si>
  <si>
    <t>For Alpha prototype - Task 2.4</t>
  </si>
  <si>
    <t>Reliability testing of PV modules- Task 4.3</t>
  </si>
  <si>
    <t>Sub-total</t>
  </si>
  <si>
    <t>Established UCD costs</t>
  </si>
  <si>
    <t xml:space="preserve">Support of graduate students working on project </t>
  </si>
  <si>
    <t>Totals</t>
  </si>
  <si>
    <t>Cash</t>
  </si>
  <si>
    <t>(May be award recipient or sub-recipient)</t>
  </si>
  <si>
    <t>Cost Share Percent of Award:</t>
  </si>
  <si>
    <t xml:space="preserve">Total Project Cost:  </t>
  </si>
  <si>
    <t>Sub-recipient</t>
  </si>
  <si>
    <t xml:space="preserve">Total Contractual </t>
  </si>
  <si>
    <t>FFRDC</t>
  </si>
  <si>
    <t>Labor Type</t>
  </si>
  <si>
    <t>Rate</t>
  </si>
  <si>
    <t>Personnel Costs</t>
  </si>
  <si>
    <t>Total Direct Costs</t>
  </si>
  <si>
    <t xml:space="preserve">Detailed Budget Justification </t>
  </si>
  <si>
    <t>Detailed Budget Justification</t>
  </si>
  <si>
    <t>Depart From</t>
  </si>
  <si>
    <t>Destination</t>
  </si>
  <si>
    <t>i. Indirect Costs</t>
  </si>
  <si>
    <t>Provide ONLY Applicable Rates:</t>
  </si>
  <si>
    <t>Overhead Rate</t>
  </si>
  <si>
    <t>General &amp; Administrative (G&amp;A)</t>
  </si>
  <si>
    <t>OTHER Indirect Rate</t>
  </si>
  <si>
    <t>Indirect Costs (As Applicable):</t>
  </si>
  <si>
    <t>Overhead Costs</t>
  </si>
  <si>
    <t>G&amp;A Costs</t>
  </si>
  <si>
    <t xml:space="preserve"> OTHER Indirect Costs</t>
  </si>
  <si>
    <t>Total indirect costs requested:</t>
  </si>
  <si>
    <t xml:space="preserve">Explanation of BASE </t>
  </si>
  <si>
    <t>FCCM Rate, if applicable</t>
  </si>
  <si>
    <t>FCCM Costs, if applicable</t>
  </si>
  <si>
    <t xml:space="preserve">Total Project </t>
  </si>
  <si>
    <t>% of Project</t>
  </si>
  <si>
    <t>Total Costs</t>
  </si>
  <si>
    <r>
      <t xml:space="preserve">Comments </t>
    </r>
    <r>
      <rPr>
        <sz val="10"/>
        <rFont val="Arial"/>
        <family val="2"/>
      </rPr>
      <t>(as needed)</t>
    </r>
  </si>
  <si>
    <t>Additional Explanation (as needed):</t>
  </si>
  <si>
    <t>Cost Share %</t>
  </si>
  <si>
    <t>EXAMPLE ONLY!!! Three days of excavation for platform site</t>
  </si>
  <si>
    <t xml:space="preserve">A federally approved indirect rate agreement, or rate proposed (supported and agreed upon by DOE for estimating purposes) is required if reimbursement of indirect costs is requested.  Please check (X) one of the options below and provide the requested information if it has not already been provided as requested, or has changed.  </t>
  </si>
  <si>
    <t xml:space="preserve">Additional Explanation (as needed): *IMPORTANT:  Please use this box (or an attachment) to further explain how your total indirect costs were calculated.  If the total indirect costs are a cumulative amount of more than one calculation or rate application, the explanation and calculations should identify all rates used, along with the base they were applied to (and how the base was derived), and a total for each (along with grand total).  </t>
  </si>
  <si>
    <t>A federally approved fringe benefit rate agreement, or a proposed rate supported and agreed upon by DOE for estimating purposes is required at the time of award negotiation if reimbursement for fringe benefits is requested.  Please check (X) one of the options below and provide the requested information if not previously submitted.</t>
  </si>
  <si>
    <t>Additional Explanation (as necessary): Please use this box (or an attachment) to list the elements that comprise your fringe benefits and how they are applied to your base (e.g. Personnel) to arrive at your fringe benefit rate.</t>
  </si>
  <si>
    <t>You must provide an explanation (below or in a separate attachment) and show how your indirect cost rate was applied to this budget in order to come up with the indirect costs shown.</t>
  </si>
  <si>
    <t xml:space="preserve">                                                             Budget Period 1</t>
  </si>
  <si>
    <t xml:space="preserve">                                                             Budget Period 2</t>
  </si>
  <si>
    <t xml:space="preserve">                                                              Budget Period 3</t>
  </si>
  <si>
    <t>Project partner ABC Company will provide 20 PV modules for product development at the price of $680 per module</t>
  </si>
  <si>
    <t>SOPO Task #</t>
  </si>
  <si>
    <t>General Description and SOPO Task #</t>
  </si>
  <si>
    <r>
      <t xml:space="preserve">EXAMPLE!!! </t>
    </r>
    <r>
      <rPr>
        <sz val="10"/>
        <color indexed="10"/>
        <rFont val="Arial"/>
        <family val="2"/>
      </rPr>
      <t xml:space="preserve"> Grad student tuition - tasks 1-3</t>
    </r>
  </si>
  <si>
    <t>Time 
(Hrs)</t>
  </si>
  <si>
    <r>
      <t xml:space="preserve">EXAMPLE!!! </t>
    </r>
    <r>
      <rPr>
        <sz val="10"/>
        <color indexed="10"/>
        <rFont val="Arial"/>
        <family val="2"/>
      </rPr>
      <t xml:space="preserve"> Wireless DAS components</t>
    </r>
  </si>
  <si>
    <r>
      <t xml:space="preserve">EXAMPLE!!! </t>
    </r>
    <r>
      <rPr>
        <sz val="10"/>
        <color indexed="10"/>
        <rFont val="Arial"/>
        <family val="2"/>
      </rPr>
      <t>Sr. Engineer</t>
    </r>
  </si>
  <si>
    <r>
      <t xml:space="preserve">Sr. Engineer </t>
    </r>
    <r>
      <rPr>
        <b/>
        <sz val="10"/>
        <color rgb="FFFF0000"/>
        <rFont val="Arial"/>
        <family val="2"/>
      </rPr>
      <t>(EXAMPLE!!!)</t>
    </r>
  </si>
  <si>
    <t>Purpose of Travel</t>
  </si>
  <si>
    <t>Equipment Item</t>
  </si>
  <si>
    <r>
      <t xml:space="preserve">EXAMPLE!!!   </t>
    </r>
    <r>
      <rPr>
        <sz val="10"/>
        <color indexed="10"/>
        <rFont val="Arial"/>
        <family val="2"/>
      </rPr>
      <t>Thermal shock chamber</t>
    </r>
  </si>
  <si>
    <t>General Category of Supplies</t>
  </si>
  <si>
    <t>4,6</t>
  </si>
  <si>
    <t>3,4,5</t>
  </si>
  <si>
    <t>Purpose and Basis of Cost</t>
  </si>
  <si>
    <t>2,4</t>
  </si>
  <si>
    <t>Partner to develop optimal lens for Gen 2 product. Cost estimate based on personnel hours.</t>
  </si>
  <si>
    <t>Proposed Budget Period Dates</t>
  </si>
  <si>
    <r>
      <t>EXAMPLE!!!</t>
    </r>
    <r>
      <rPr>
        <sz val="10"/>
        <color indexed="10"/>
        <rFont val="Arial"/>
        <family val="2"/>
      </rPr>
      <t xml:space="preserve">  Visit to PV manufacturer</t>
    </r>
  </si>
  <si>
    <r>
      <t>EXAMPLE!!!</t>
    </r>
    <r>
      <rPr>
        <sz val="10"/>
        <color indexed="10"/>
        <rFont val="Arial"/>
        <family val="2"/>
      </rPr>
      <t xml:space="preserve">  XYZ Corp.</t>
    </r>
  </si>
  <si>
    <r>
      <t>EXAMPLE!!!</t>
    </r>
    <r>
      <rPr>
        <sz val="10"/>
        <color indexed="10"/>
        <rFont val="Arial"/>
        <family val="2"/>
      </rPr>
      <t xml:space="preserve">  ABC Corp.</t>
    </r>
  </si>
  <si>
    <r>
      <t xml:space="preserve">ABC Company
</t>
    </r>
    <r>
      <rPr>
        <b/>
        <sz val="10"/>
        <color indexed="10"/>
        <rFont val="Arial"/>
        <family val="2"/>
      </rPr>
      <t>EXAMPLE!!!</t>
    </r>
  </si>
  <si>
    <r>
      <rPr>
        <b/>
        <sz val="10"/>
        <color rgb="FFFF0000"/>
        <rFont val="Arial"/>
        <family val="2"/>
      </rPr>
      <t>Example!!!</t>
    </r>
    <r>
      <rPr>
        <sz val="10"/>
        <color rgb="FFFF0000"/>
        <rFont val="Arial"/>
        <family val="2"/>
      </rPr>
      <t xml:space="preserve"> 01/01/2014 - 12/31/2014</t>
    </r>
  </si>
  <si>
    <r>
      <t xml:space="preserve">SUMMARY OF BUDGET CATEGORY COSTS PROPOSED
</t>
    </r>
    <r>
      <rPr>
        <b/>
        <sz val="11"/>
        <color indexed="10"/>
        <rFont val="Arial"/>
        <family val="2"/>
      </rPr>
      <t>The values in this summary table are from entries made in subsequent tabs, only blank white cells require data entry</t>
    </r>
  </si>
  <si>
    <t>Technicians (2)</t>
  </si>
  <si>
    <t>Current GSA rates</t>
  </si>
  <si>
    <r>
      <t>Overall description of construction activities:</t>
    </r>
    <r>
      <rPr>
        <b/>
        <sz val="11"/>
        <color indexed="10"/>
        <rFont val="Arial"/>
        <family val="2"/>
      </rPr>
      <t xml:space="preserve"> Example Only!!! - Build wind turbine platform</t>
    </r>
  </si>
  <si>
    <t>Vendor Quote - Attached</t>
  </si>
  <si>
    <t xml:space="preserve">Type (Cash or In Kind) </t>
  </si>
  <si>
    <t>Lodging per Traveler</t>
  </si>
  <si>
    <t>Flight per Traveler</t>
  </si>
  <si>
    <t>Vehicle per Traveler</t>
  </si>
  <si>
    <t>Per Diem Per Traveler</t>
  </si>
  <si>
    <t>(c)</t>
  </si>
  <si>
    <r>
      <rPr>
        <b/>
        <sz val="10"/>
        <color indexed="10"/>
        <rFont val="Arial"/>
        <family val="2"/>
      </rPr>
      <t>INSTRUCTIONS - PLEASE READ!!!</t>
    </r>
    <r>
      <rPr>
        <b/>
        <sz val="10"/>
        <rFont val="Arial"/>
        <family val="2"/>
      </rPr>
      <t xml:space="preserve">
1.</t>
    </r>
    <r>
      <rPr>
        <sz val="10"/>
        <rFont val="Arial"/>
        <family val="2"/>
      </rPr>
      <t xml:space="preserve"> Fill out the table below by position title. If all employees receive the same fringe benefits, you can show "Total Personnel" in the Labor Type column instead of listing out all position titles.   
</t>
    </r>
    <r>
      <rPr>
        <b/>
        <sz val="10"/>
        <rFont val="Arial"/>
        <family val="2"/>
      </rPr>
      <t>2.</t>
    </r>
    <r>
      <rPr>
        <sz val="10"/>
        <rFont val="Arial"/>
        <family val="2"/>
      </rPr>
      <t xml:space="preserve"> The rates and how they are applied should not be averaged to get one fringe cost percentage. Complex calculations should be described/provided in the Additional Explanation section below. 
</t>
    </r>
    <r>
      <rPr>
        <b/>
        <sz val="10"/>
        <rFont val="Arial"/>
        <family val="2"/>
      </rPr>
      <t>3.</t>
    </r>
    <r>
      <rPr>
        <sz val="10"/>
        <rFont val="Arial"/>
        <family val="2"/>
      </rPr>
      <t xml:space="preserve"> The fringe benefit rates should be applied to all positions, regardless of whether those funds will be supported by Federal Share or Recipient Cost Share.
</t>
    </r>
    <r>
      <rPr>
        <sz val="10"/>
        <color rgb="FFFF0000"/>
        <rFont val="Arial"/>
        <family val="2"/>
      </rPr>
      <t>4. Each budget period is rounded to the nearest dollar.</t>
    </r>
  </si>
  <si>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Other direct costs are direct cost items required for the project which do not fit clearly into other categories.  These direct costs must not be included in the indirect costs (for which the indirect rate is being applied for this project).  Examples are: tuition, printing costs, etc. which can be directly charged to the project and are not duplicated in indirect costs (overhead costs).
</t>
    </r>
    <r>
      <rPr>
        <b/>
        <sz val="10"/>
        <rFont val="Arial"/>
        <family val="2"/>
      </rPr>
      <t>2.</t>
    </r>
    <r>
      <rPr>
        <sz val="10"/>
        <rFont val="Arial"/>
        <family val="2"/>
      </rPr>
      <t xml:space="preserve"> Basis of cost are items such as vendor quotes, prior purchases of similar or like items, published price list, etc.
</t>
    </r>
    <r>
      <rPr>
        <sz val="10"/>
        <color rgb="FFFF0000"/>
        <rFont val="Arial"/>
        <family val="2"/>
      </rPr>
      <t>3. Each budget period is rounded to the nearest dollar.</t>
    </r>
  </si>
  <si>
    <r>
      <rPr>
        <b/>
        <sz val="10"/>
        <color indexed="10"/>
        <rFont val="Arial"/>
        <family val="2"/>
      </rPr>
      <t>INSTRUCTIONS - PLEASE READ!!!</t>
    </r>
    <r>
      <rPr>
        <sz val="10"/>
        <color indexed="10"/>
        <rFont val="Arial"/>
        <family val="2"/>
      </rPr>
      <t xml:space="preserve">
</t>
    </r>
    <r>
      <rPr>
        <b/>
        <sz val="10"/>
        <rFont val="Arial"/>
        <family val="2"/>
      </rPr>
      <t>1.</t>
    </r>
    <r>
      <rPr>
        <sz val="10"/>
        <rFont val="Arial"/>
        <family val="2"/>
      </rPr>
      <t xml:space="preserve"> Fill out the table below to indicate how your indirect costs are calculated. Use the box below to provide additional explanation regarding your indirect rate calculation.  
</t>
    </r>
    <r>
      <rPr>
        <b/>
        <sz val="10"/>
        <rFont val="Arial"/>
        <family val="2"/>
      </rPr>
      <t>2.</t>
    </r>
    <r>
      <rPr>
        <sz val="10"/>
        <rFont val="Arial"/>
        <family val="2"/>
      </rPr>
      <t xml:space="preserve"> The rates and how they are applied should not be averaged to get one indirect cost percentage. Complex calculations or rates that do not do not correspond to the below categories should be described/provided in the Additional Explanation section below. If questions exist, consult with your DOE contact before filling out this section. 
</t>
    </r>
    <r>
      <rPr>
        <b/>
        <sz val="10"/>
        <rFont val="Arial"/>
        <family val="2"/>
      </rPr>
      <t>3.</t>
    </r>
    <r>
      <rPr>
        <sz val="10"/>
        <rFont val="Arial"/>
        <family val="2"/>
      </rPr>
      <t xml:space="preserve"> The indirect rate should be applied to both the Federal Share and Recipient Cost Share.                                                                                                                                                                                     </t>
    </r>
    <r>
      <rPr>
        <b/>
        <sz val="10"/>
        <rFont val="Arial"/>
        <family val="2"/>
      </rPr>
      <t>4. NOTE:</t>
    </r>
    <r>
      <rPr>
        <sz val="10"/>
        <rFont val="Arial"/>
        <family val="2"/>
      </rPr>
      <t xml:space="preserve"> A Recipient who elects to employ the 10% de minimis Indirect Cost rate </t>
    </r>
    <r>
      <rPr>
        <b/>
        <sz val="10"/>
        <rFont val="Arial"/>
        <family val="2"/>
      </rPr>
      <t>cannot claim resulting costs as a Cost Share contribution, nor can the Recipient claim "unrecovered indirect costs"</t>
    </r>
    <r>
      <rPr>
        <sz val="10"/>
        <rFont val="Arial"/>
        <family val="2"/>
      </rPr>
      <t xml:space="preserve"> </t>
    </r>
    <r>
      <rPr>
        <b/>
        <sz val="10"/>
        <rFont val="Arial"/>
        <family val="2"/>
      </rPr>
      <t>as a Cost Share contribution.</t>
    </r>
    <r>
      <rPr>
        <sz val="10"/>
        <rFont val="Arial"/>
        <family val="2"/>
      </rPr>
      <t xml:space="preserve">  Neither of these costs can be reflected as actual indirect cost rates realized by the organization, and therefore are not verifiable in the Recipient records as required by Federal Regulation (§200.306(b)(1)).
</t>
    </r>
    <r>
      <rPr>
        <sz val="10"/>
        <color rgb="FFFF0000"/>
        <rFont val="Arial"/>
        <family val="2"/>
      </rPr>
      <t>5. Each budget period is rounded to the nearest dollar.</t>
    </r>
  </si>
  <si>
    <r>
      <t>SF-424A</t>
    </r>
    <r>
      <rPr>
        <sz val="9"/>
        <rFont val="Arial"/>
        <family val="2"/>
      </rPr>
      <t xml:space="preserve"> (Rev. 4-92) </t>
    </r>
  </si>
  <si>
    <r>
      <t xml:space="preserve">k.  </t>
    </r>
    <r>
      <rPr>
        <b/>
        <sz val="11"/>
        <rFont val="Arial"/>
        <family val="2"/>
      </rPr>
      <t>Totals</t>
    </r>
    <r>
      <rPr>
        <sz val="11"/>
        <rFont val="Arial"/>
        <family val="2"/>
      </rPr>
      <t xml:space="preserve"> (sum of 6i-6j)</t>
    </r>
  </si>
  <si>
    <t>Please read the instructions on each worksheet tab before starting. If you have any questions, please ask your DOE contact!  
Do not modify this template or any cells or formulas!</t>
  </si>
  <si>
    <t>Contractor</t>
  </si>
  <si>
    <r>
      <rPr>
        <b/>
        <sz val="10"/>
        <rFont val="Arial"/>
        <family val="2"/>
      </rPr>
      <t>1.</t>
    </r>
    <r>
      <rPr>
        <sz val="10"/>
        <rFont val="Arial"/>
        <family val="2"/>
      </rPr>
      <t xml:space="preserve"> If using this form for award application, negotiation, or budget revision, fill out the blank white cells in workbook tabs a. through j. with total project costs. 
</t>
    </r>
    <r>
      <rPr>
        <b/>
        <sz val="10"/>
        <rFont val="Arial"/>
        <family val="2"/>
      </rPr>
      <t>2.</t>
    </r>
    <r>
      <rPr>
        <sz val="10"/>
        <rFont val="Arial"/>
        <family val="2"/>
      </rPr>
      <t xml:space="preserve"> Blue colored cells contain instructions, headers, or summary calculations and should not be modified. Only blank white cells should be populated.   
</t>
    </r>
    <r>
      <rPr>
        <b/>
        <sz val="10"/>
        <rFont val="Arial"/>
        <family val="2"/>
      </rPr>
      <t>3.</t>
    </r>
    <r>
      <rPr>
        <sz val="10"/>
        <rFont val="Arial"/>
        <family val="2"/>
      </rPr>
      <t xml:space="preserve"> Enter detailed support for the project costs identified for each Category line item within each worksheet tab to autopopulate the summary tab.  
</t>
    </r>
    <r>
      <rPr>
        <b/>
        <sz val="10"/>
        <rFont val="Arial"/>
        <family val="2"/>
      </rPr>
      <t>4.</t>
    </r>
    <r>
      <rPr>
        <sz val="10"/>
        <rFont val="Arial"/>
        <family val="2"/>
      </rPr>
      <t xml:space="preserve"> The total budget presented on tabs a. through i. </t>
    </r>
    <r>
      <rPr>
        <u/>
        <sz val="10"/>
        <rFont val="Arial"/>
        <family val="2"/>
      </rPr>
      <t>must include both Federal (DOE) and Non-Federal (cost share) portions</t>
    </r>
    <r>
      <rPr>
        <sz val="10"/>
        <rFont val="Arial"/>
        <family val="2"/>
      </rPr>
      <t>.</t>
    </r>
    <r>
      <rPr>
        <sz val="10"/>
        <color indexed="10"/>
        <rFont val="Arial"/>
        <family val="2"/>
      </rPr>
      <t xml:space="preserve">
</t>
    </r>
    <r>
      <rPr>
        <b/>
        <sz val="10"/>
        <rFont val="Arial"/>
        <family val="2"/>
      </rPr>
      <t>5.</t>
    </r>
    <r>
      <rPr>
        <sz val="10"/>
        <rFont val="Arial"/>
        <family val="2"/>
      </rPr>
      <t xml:space="preserve"> All costs incurred by the preparer's sub-recipients, contractors, and Federal Research and Development Centers (FFRDCs), should be entered only in section f. Contractual. All other sections are for the costs of the preparer only.
</t>
    </r>
    <r>
      <rPr>
        <b/>
        <sz val="10"/>
        <rFont val="Arial"/>
        <family val="2"/>
      </rPr>
      <t>6.</t>
    </r>
    <r>
      <rPr>
        <sz val="10"/>
        <rFont val="Arial"/>
        <family val="2"/>
      </rPr>
      <t xml:space="preserve"> Ensure all entered costs are allowable, allocable, and reasonable in accordance with the administrative requirements prescribed in 2 CFR 200, and the applicable cost principles for each entity type: FAR Part 31 for For-Profit entities; and 2 CFR Part 200 Subpart E - Cost Principles for all other non-federal entities.  
</t>
    </r>
    <r>
      <rPr>
        <b/>
        <sz val="10"/>
        <rFont val="Arial"/>
        <family val="2"/>
      </rPr>
      <t>7.</t>
    </r>
    <r>
      <rPr>
        <sz val="10"/>
        <rFont val="Arial"/>
        <family val="2"/>
      </rPr>
      <t xml:space="preserve"> Add rows as needed throughout tabs a. through j. If rows are added, formulas/calculations may need to be adjusted by the preparer. Do not add rows to the Instructions and Summary tab. If your project contains more than three budget periods, consult your DOE contact before adding additional budget period rows or columns. </t>
    </r>
    <r>
      <rPr>
        <b/>
        <sz val="10"/>
        <rFont val="Arial"/>
        <family val="2"/>
      </rPr>
      <t xml:space="preserve">
</t>
    </r>
    <r>
      <rPr>
        <b/>
        <sz val="10"/>
        <color rgb="FFFF0000"/>
        <rFont val="Arial"/>
        <family val="2"/>
      </rPr>
      <t>8.</t>
    </r>
    <r>
      <rPr>
        <sz val="10"/>
        <color rgb="FFFF0000"/>
        <rFont val="Arial"/>
        <family val="2"/>
      </rPr>
      <t xml:space="preserve"> ALL budget period cost categories are rounded to the nearest dollar.</t>
    </r>
    <r>
      <rPr>
        <b/>
        <sz val="11"/>
        <rFont val="Arial"/>
        <family val="2"/>
      </rPr>
      <t xml:space="preserve">
</t>
    </r>
    <r>
      <rPr>
        <b/>
        <sz val="9"/>
        <rFont val="Arial"/>
        <family val="2"/>
      </rPr>
      <t xml:space="preserve">BURDEN DISCLOSURE STATEMENT
</t>
    </r>
    <r>
      <rPr>
        <sz val="9"/>
        <rFont val="Arial"/>
        <family val="2"/>
      </rPr>
      <t>Public reporting burden for this collection of information is estimated to average 24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Information Resources Management Policy, Plans, and Oversight, AD-241-2 - GTN, Paperwork Reduction Project (1910-5162), U.S. Department of Energy, 1000 Independence Avenue, S.W., Washington, DC 20585; and to the Office of Management and Budget, Paperwork Reduction Project (1910-5162), Washington, DC 20503.</t>
    </r>
  </si>
  <si>
    <t>Hourly Rate
($/Hr)</t>
  </si>
  <si>
    <r>
      <t>INSTRUCTIONS - PLEASE READ!!!</t>
    </r>
    <r>
      <rPr>
        <b/>
        <sz val="10"/>
        <rFont val="Arial"/>
        <family val="2"/>
      </rPr>
      <t xml:space="preserve">
1.</t>
    </r>
    <r>
      <rPr>
        <sz val="10"/>
        <rFont val="Arial"/>
        <family val="2"/>
      </rPr>
      <t xml:space="preserve"> List project costs solely for employees of the entity completing this form.  All personnel costs for subrecipients and contractors must be included under f. Contractual.
</t>
    </r>
    <r>
      <rPr>
        <b/>
        <sz val="10"/>
        <rFont val="Arial"/>
        <family val="2"/>
      </rPr>
      <t>2.</t>
    </r>
    <r>
      <rPr>
        <sz val="10"/>
        <rFont val="Arial"/>
        <family val="2"/>
      </rPr>
      <t xml:space="preserve"> All personnel should be identified by position title and not employee name. Enter the amount of time (e.g., hours or % of time) and the base hourly rate and the total direct personnel compensation will automatically calculate. Rate basis (e.g., rate negotiated for each hour worked on the project, labor distribution report, state civil service rates, etc.) must also be identified.
</t>
    </r>
    <r>
      <rPr>
        <b/>
        <sz val="10"/>
        <rFont val="Arial"/>
        <family val="2"/>
      </rPr>
      <t>3.</t>
    </r>
    <r>
      <rPr>
        <sz val="10"/>
        <rFont val="Arial"/>
        <family val="2"/>
      </rPr>
      <t xml:space="preserve"> If loaded labor rates are utilized, a description of the costs the loaded rate is comprised of must be included in the Additional Explanation section below. DOE must review all components of the loaded labor rate for reasonableness and unallowable costs (e.g. fee or profit). 
</t>
    </r>
    <r>
      <rPr>
        <b/>
        <sz val="10"/>
        <rFont val="Arial"/>
        <family val="2"/>
      </rPr>
      <t>4.</t>
    </r>
    <r>
      <rPr>
        <sz val="10"/>
        <rFont val="Arial"/>
        <family val="2"/>
      </rPr>
      <t xml:space="preserve"> If a position and hours are attributed to multiple employees (e.g. Technician working 4000 hours) the number of employees for that position title must be identified.  
</t>
    </r>
    <r>
      <rPr>
        <sz val="10"/>
        <color rgb="FFFF0000"/>
        <rFont val="Arial"/>
        <family val="2"/>
      </rPr>
      <t>5. Each budget period is rounded to the nearest dollar.</t>
    </r>
  </si>
  <si>
    <t>Total Fringe:</t>
  </si>
  <si>
    <r>
      <t>INSTRUCTIONS - PLEASE READ!!!</t>
    </r>
    <r>
      <rPr>
        <b/>
        <sz val="10"/>
        <rFont val="Arial"/>
        <family val="2"/>
      </rPr>
      <t xml:space="preserve">
1. </t>
    </r>
    <r>
      <rPr>
        <sz val="10"/>
        <rFont val="Arial"/>
        <family val="2"/>
      </rPr>
      <t xml:space="preserve"> Identify Foreign and Domestic Travel as separate items. Examples of Purpose of Travel are subrecipient site visits, DOE meetings, project mgmt. meetings, etc. Examples of Basis for Estimating Costs are past trips, travel quotes, GSA rates, etc.   
</t>
    </r>
    <r>
      <rPr>
        <b/>
        <sz val="10"/>
        <rFont val="Arial"/>
        <family val="2"/>
      </rPr>
      <t>2.</t>
    </r>
    <r>
      <rPr>
        <sz val="10"/>
        <rFont val="Arial"/>
        <family val="2"/>
      </rPr>
      <t xml:space="preserve">  All listed travel must be necessary for performance of the Statement of Project Objectives.
</t>
    </r>
    <r>
      <rPr>
        <b/>
        <sz val="10"/>
        <rFont val="Arial"/>
        <family val="2"/>
      </rPr>
      <t>3</t>
    </r>
    <r>
      <rPr>
        <sz val="10"/>
        <rFont val="Arial"/>
        <family val="2"/>
      </rPr>
      <t xml:space="preserve">. Only travel that is directly associated with this award should be included as a direct travel cost to the award.
4. Federal travel regulations are contained within the applicable cost principles for all entity types
</t>
    </r>
    <r>
      <rPr>
        <b/>
        <sz val="10"/>
        <rFont val="Arial"/>
        <family val="2"/>
      </rPr>
      <t xml:space="preserve">5. </t>
    </r>
    <r>
      <rPr>
        <sz val="10"/>
        <rFont val="Arial"/>
        <family val="2"/>
      </rPr>
      <t xml:space="preserve">Travel costs should remain consistent with travel costs incurred by an organization during normal business operations as a result of the organizations written travel policy. In absence of a written travel policy, organizations must follow the regulations prescribed by the General Services Administration. 
</t>
    </r>
    <r>
      <rPr>
        <b/>
        <sz val="10"/>
        <rFont val="Arial"/>
        <family val="2"/>
      </rPr>
      <t>6</t>
    </r>
    <r>
      <rPr>
        <sz val="10"/>
        <rFont val="Arial"/>
        <family val="2"/>
      </rPr>
      <t xml:space="preserve">. Columns E, F, G, H, I, J, and K are per trip
</t>
    </r>
    <r>
      <rPr>
        <b/>
        <sz val="10"/>
        <rFont val="Arial"/>
        <family val="2"/>
      </rPr>
      <t>7</t>
    </r>
    <r>
      <rPr>
        <sz val="10"/>
        <rFont val="Arial"/>
        <family val="2"/>
      </rPr>
      <t xml:space="preserve">. The number of days is inclusive of the day of departure and day of return.
</t>
    </r>
    <r>
      <rPr>
        <b/>
        <sz val="10"/>
        <rFont val="Arial"/>
        <family val="2"/>
      </rPr>
      <t>8.</t>
    </r>
    <r>
      <rPr>
        <sz val="10"/>
        <rFont val="Arial"/>
        <family val="2"/>
      </rPr>
      <t xml:space="preserve"> Recipients should enter City and State (or City and Country for international travel) in the Depart From and Destination fields.
</t>
    </r>
    <r>
      <rPr>
        <b/>
        <sz val="10"/>
        <rFont val="Arial"/>
        <family val="2"/>
      </rPr>
      <t>9</t>
    </r>
    <r>
      <rPr>
        <b/>
        <sz val="10"/>
        <color rgb="FFFF0000"/>
        <rFont val="Arial"/>
        <family val="2"/>
      </rPr>
      <t>.</t>
    </r>
    <r>
      <rPr>
        <sz val="10"/>
        <color rgb="FFFF0000"/>
        <rFont val="Arial"/>
        <family val="2"/>
      </rPr>
      <t xml:space="preserve"> Each budget period is rounded to the nearest dollar.</t>
    </r>
  </si>
  <si>
    <t>TOTAL TRAVEL</t>
  </si>
  <si>
    <r>
      <rPr>
        <b/>
        <sz val="10"/>
        <rFont val="Arial"/>
        <family val="2"/>
      </rPr>
      <t>______ A fringe benefit rate has been negotiated with, or approved by, a federal government agency. A copy of the latest rate agreement is/was included with the project application.*
______ There is not a current federally approved rate agreement negotiated and available.**</t>
    </r>
    <r>
      <rPr>
        <sz val="10"/>
        <rFont val="Arial"/>
        <family val="2"/>
      </rPr>
      <t xml:space="preserve">
*Unless the organization has submitted an indirect rate proposal which encompasses the fringe pool of costs, please provide the organization’s benefit package and/or a list of the components/elements that comprise the fringe pool and the cost or percentage of each component/element allocated to the labor costs identified in the Budget Justification. 
**When this option is checked, the entity preparing this form shall submit an indirect rate proposal in the format provided in the Sample Rate Proposal at </t>
    </r>
    <r>
      <rPr>
        <sz val="10"/>
        <color indexed="10"/>
        <rFont val="Arial"/>
        <family val="2"/>
      </rPr>
      <t xml:space="preserve">https://www.energy.gov/eere/funding/downloads/sample-indirect-rate-proposal-and-profit-compliance-audit, or a format that provides the same level of information and which will support the rates being proposed for use in the performance of the proposed project. </t>
    </r>
  </si>
  <si>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Equipment means tangible personal property (including information technology systems) having a useful life of more than one year and a per-unit acquisition cost which equals or exceeds the lesser of the capitalization level established by the non-Federal entity for financial statement purposes, or $5,000. Please refer to the applicable Federal regulations in 2 CFR 200 for specific equipment definitions and treatment. 
</t>
    </r>
    <r>
      <rPr>
        <b/>
        <sz val="10"/>
        <rFont val="Arial"/>
        <family val="2"/>
      </rPr>
      <t xml:space="preserve">2. </t>
    </r>
    <r>
      <rPr>
        <sz val="10"/>
        <rFont val="Arial"/>
        <family val="2"/>
      </rPr>
      <t xml:space="preserve">List all equipment below, providing a basis of cost (e.g. contractor quotes, catalog prices, prior invoices, etc.). Briefly justify items as they apply to the Statement of Project Objectives. If it is existing equipment, provide logical support for the estimated value shown. </t>
    </r>
    <r>
      <rPr>
        <b/>
        <sz val="10"/>
        <rFont val="Arial"/>
        <family val="2"/>
      </rPr>
      <t xml:space="preserve">
3.</t>
    </r>
    <r>
      <rPr>
        <sz val="10"/>
        <rFont val="Arial"/>
        <family val="2"/>
      </rPr>
      <t xml:space="preserve"> During award negotiations, provide a contractor quote for all equipment items over $50,000 in price. If the contractor quote is not an exact price match, provide an explanation in the additional explanation section below. If a contractor quote is not practical, such as for a piece of equipment that is purpose-built, first of its kind, or otherwise not available off the shelf, provide a detailed engineering estimate for how the cost estimate was derived.
</t>
    </r>
    <r>
      <rPr>
        <sz val="10"/>
        <color rgb="FFFF0000"/>
        <rFont val="Arial"/>
        <family val="2"/>
      </rPr>
      <t>4. Each budget period is rounded to the nearest dollar.</t>
    </r>
  </si>
  <si>
    <t>TOTAL EQUIPMENT</t>
  </si>
  <si>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Supplies are generally defined as an item with an acquisition cost of $5,000 or less and a useful life expectancy of less than one year.  Supplies are generally consumed during the project performance. Please refer to the applicable Federal regulations in 2 CFR 200 for specific supplies definitions and treatment. A computing device is a supply if the acquisition cost is less than the lesser of the capitalization level established by the non-Federal entity for financial statement purposes or $5,000, regardless of the length of its useful life. 
</t>
    </r>
    <r>
      <rPr>
        <b/>
        <sz val="10"/>
        <rFont val="Arial"/>
        <family val="2"/>
      </rPr>
      <t>2.</t>
    </r>
    <r>
      <rPr>
        <sz val="10"/>
        <rFont val="Arial"/>
        <family val="2"/>
      </rPr>
      <t xml:space="preserve"> List all proposed supplies below, providing a basis of costs (e.g. contractor quotes, catalog prices, prior invoices, etc.). Briefly justify the need for the Supplies as they apply to the Statement of Project Objectives. Note that Supply items must be direct costs to the project at this budget category, and not duplicative of supply costs included in the indirect pool that is the basis of the indirect rate applied for this project.
</t>
    </r>
    <r>
      <rPr>
        <b/>
        <sz val="10"/>
        <rFont val="Arial"/>
        <family val="2"/>
      </rPr>
      <t>3.</t>
    </r>
    <r>
      <rPr>
        <sz val="10"/>
        <rFont val="Arial"/>
        <family val="2"/>
      </rPr>
      <t xml:space="preserve"> Multiple supply items valued at $5,000 or less used to assemble an equipment item with a value greater than $5,000 with a useful life of more than one year should be included on the equipment tab. If supply items and costs are ambiguous in nature, contact your DOE representative for proper categorization.  
</t>
    </r>
    <r>
      <rPr>
        <b/>
        <sz val="10"/>
        <rFont val="Arial"/>
        <family val="2"/>
      </rPr>
      <t>4.</t>
    </r>
    <r>
      <rPr>
        <sz val="10"/>
        <rFont val="Arial"/>
        <family val="2"/>
      </rPr>
      <t xml:space="preserve"> Add rows as needed. If rows are added, formulas/calculations may need to be adjusted by the preparer. 
</t>
    </r>
    <r>
      <rPr>
        <sz val="10"/>
        <color rgb="FFFF0000"/>
        <rFont val="Arial"/>
        <family val="2"/>
      </rPr>
      <t>5. Each budget period is rounded to the nearest dollar.</t>
    </r>
  </si>
  <si>
    <t>TOTAL SUPPLIES</t>
  </si>
  <si>
    <t>Contractor
Name/Organization</t>
  </si>
  <si>
    <t>Contractor for developing robotics to perform lens inspection. Estimate provided by contractor.</t>
  </si>
  <si>
    <r>
      <rPr>
        <b/>
        <sz val="10"/>
        <color indexed="10"/>
        <rFont val="Arial"/>
        <family val="2"/>
      </rPr>
      <t>PLEASE READ!!!</t>
    </r>
    <r>
      <rPr>
        <sz val="10"/>
        <rFont val="Arial"/>
        <family val="2"/>
      </rPr>
      <t xml:space="preserve">
</t>
    </r>
    <r>
      <rPr>
        <b/>
        <sz val="10"/>
        <rFont val="Arial"/>
        <family val="2"/>
      </rPr>
      <t>1.</t>
    </r>
    <r>
      <rPr>
        <sz val="10"/>
        <rFont val="Arial"/>
        <family val="2"/>
      </rPr>
      <t xml:space="preserve"> Construction, for the purpose of budgeting, is defined as all types of work done on a particular building, including erecting, altering, or remodeling. Construction conducted by the award recipient is entered on this page. Any construction work that is performed by a contractor or subrecipient should be entered under f. Contractual.
</t>
    </r>
    <r>
      <rPr>
        <b/>
        <sz val="10"/>
        <rFont val="Arial"/>
        <family val="2"/>
      </rPr>
      <t>2.</t>
    </r>
    <r>
      <rPr>
        <sz val="10"/>
        <rFont val="Arial"/>
        <family val="2"/>
      </rPr>
      <t xml:space="preserve"> List all proposed construction below, providing a basis of cost such as engineering estimates, prior construction, etc., and briefly justify its need as it applies to the Statement of Project Objectives.
</t>
    </r>
    <r>
      <rPr>
        <sz val="10"/>
        <color rgb="FFFF0000"/>
        <rFont val="Arial"/>
        <family val="2"/>
      </rPr>
      <t>3. Each budget period is rounded to the nearest dollar.</t>
    </r>
  </si>
  <si>
    <t>TOTAL CONSTRUCTION</t>
  </si>
  <si>
    <t>TOTAL OTHER DIRECT COSTS</t>
  </si>
  <si>
    <t xml:space="preserve">______ </t>
  </si>
  <si>
    <t xml:space="preserve">______ An  indirect rate has been approved or negotiated with a federal government agency.  A  copy of the latest rate agreement is included with this application, and will be provided electronically to the Contracting Officer for this project.
______ The organization does not have a current,  federally approved indirect cost rate agreement and has provided an indirect rate proposal in support of the proposed costs.
______  The organization has elected to apply a 10% de minimis rate in accordance with 2 CFR 200.414(f).
</t>
  </si>
  <si>
    <r>
      <rPr>
        <b/>
        <sz val="10"/>
        <color indexed="10"/>
        <rFont val="Arial"/>
        <family val="2"/>
      </rPr>
      <t>PLEASE READ!!!</t>
    </r>
    <r>
      <rPr>
        <sz val="10"/>
        <rFont val="Arial"/>
        <family val="2"/>
      </rPr>
      <t xml:space="preserve">
</t>
    </r>
    <r>
      <rPr>
        <b/>
        <sz val="10"/>
        <rFont val="Arial"/>
        <family val="2"/>
      </rPr>
      <t>1.</t>
    </r>
    <r>
      <rPr>
        <sz val="10"/>
        <rFont val="Arial"/>
        <family val="2"/>
      </rPr>
      <t xml:space="preserve"> A detailed presentation of the cash or cash value of all cost share proposed must be provided in the table below. All items in the chart below must be identified within the applicable cost category tabs a. through i. in addition to the detailed presentation of the cash or cash value of all cost share proposed provided in the table below. Identify the source organization &amp; amount of each cost share item proposed in the award. 
</t>
    </r>
    <r>
      <rPr>
        <b/>
        <sz val="10"/>
        <rFont val="Arial"/>
        <family val="2"/>
      </rPr>
      <t xml:space="preserve">2. </t>
    </r>
    <r>
      <rPr>
        <u/>
        <sz val="10"/>
        <rFont val="Arial"/>
        <family val="2"/>
      </rPr>
      <t>Cash Cost Share</t>
    </r>
    <r>
      <rPr>
        <sz val="10"/>
        <rFont val="Arial"/>
        <family val="2"/>
      </rPr>
      <t xml:space="preserve"> - encompasses all contributions to the project made by the recipient, subrecipient, or third party (an entity that does not have a role in performing the scope of work) for costs incurred and paid for during the project. This includes when an organization pays for personnel, supplies, equipment, etc. for their own company with organizational resources. If the item or service is reimbursed for, it is cash cost share. All cost share items must be necessary to the performance of the project. </t>
    </r>
    <r>
      <rPr>
        <b/>
        <sz val="10"/>
        <rFont val="Arial"/>
        <family val="2"/>
      </rPr>
      <t>Contractors may not provide cost share.</t>
    </r>
    <r>
      <rPr>
        <sz val="10"/>
        <rFont val="Arial"/>
        <family val="2"/>
      </rPr>
      <t xml:space="preserve"> Any partial donation of goods or services is considered a discount and is not allowable.  
</t>
    </r>
    <r>
      <rPr>
        <b/>
        <sz val="10"/>
        <rFont val="Arial"/>
        <family val="2"/>
      </rPr>
      <t>3.</t>
    </r>
    <r>
      <rPr>
        <sz val="10"/>
        <rFont val="Arial"/>
        <family val="2"/>
      </rPr>
      <t xml:space="preserve"> </t>
    </r>
    <r>
      <rPr>
        <u/>
        <sz val="10"/>
        <rFont val="Arial"/>
        <family val="2"/>
      </rPr>
      <t>In Kind Cost Share</t>
    </r>
    <r>
      <rPr>
        <sz val="10"/>
        <rFont val="Arial"/>
        <family val="2"/>
      </rPr>
      <t xml:space="preserve"> - encompasses all contributions to the project made by the recipient, subrecipient, or third party (an entity that does not have a role in performing the scope of work) where a value of the contribution can be readily determined, verified and justified but where no actual cash is transacted in securing the good or service comprising the contribution. In Kind cost share items include volunteer personnel hours, the donation of space or use of equipment, etc. The cash value and calculations thereof for all In Kind cost share items must be justified and explained in the Cost Share Item section below. All cost share items must be necessary to the performance of the project. If questions exist, consult your DOE contact before filling out In Kind cost share in this section. </t>
    </r>
    <r>
      <rPr>
        <b/>
        <sz val="10"/>
        <rFont val="Arial"/>
        <family val="2"/>
      </rPr>
      <t xml:space="preserve">Contractors may not provide cost share. </t>
    </r>
    <r>
      <rPr>
        <sz val="10"/>
        <rFont val="Arial"/>
        <family val="2"/>
      </rPr>
      <t xml:space="preserve"> Any partial donation of goods or services is considered a discount and is not allowable.  
</t>
    </r>
    <r>
      <rPr>
        <b/>
        <sz val="10"/>
        <rFont val="Arial"/>
        <family val="2"/>
      </rPr>
      <t>4.</t>
    </r>
    <r>
      <rPr>
        <sz val="10"/>
        <rFont val="Arial"/>
        <family val="2"/>
      </rPr>
      <t xml:space="preserve"> Funds from other Federal sources </t>
    </r>
    <r>
      <rPr>
        <u/>
        <sz val="10"/>
        <rFont val="Arial"/>
        <family val="2"/>
      </rPr>
      <t>MAY NOT</t>
    </r>
    <r>
      <rPr>
        <sz val="10"/>
        <rFont val="Arial"/>
        <family val="2"/>
      </rPr>
      <t xml:space="preserve"> be counted as cost share. This prohibition includes FFRDC sub-recipients. Non-Federal sources include any source not originally derived from Federal funds. Cost sharing commitment letters from subrecipients and third parties must be provided with the original application.
</t>
    </r>
    <r>
      <rPr>
        <b/>
        <sz val="10"/>
        <rFont val="Arial"/>
        <family val="2"/>
      </rPr>
      <t>5.</t>
    </r>
    <r>
      <rPr>
        <sz val="10"/>
        <rFont val="Arial"/>
        <family val="2"/>
      </rPr>
      <t xml:space="preserve"> Fee or profit, including foregone fee or profit, </t>
    </r>
    <r>
      <rPr>
        <b/>
        <sz val="10"/>
        <rFont val="Arial"/>
        <family val="2"/>
      </rPr>
      <t>are not allowable</t>
    </r>
    <r>
      <rPr>
        <sz val="10"/>
        <rFont val="Arial"/>
        <family val="2"/>
      </rPr>
      <t xml:space="preserve"> as project costs (including cost share) under any resulting award. The project may only incur those costs that are allowable and allocable to the project (including cost share) as determined in accordance with the applicable cost principles prescribed in FAR Part 31 for For-Profit entities and 2 CFR Part 200 Subpart E - Cost Principles for all other non-federal entities.
</t>
    </r>
    <r>
      <rPr>
        <b/>
        <sz val="10"/>
        <rFont val="Arial"/>
        <family val="2"/>
      </rPr>
      <t>6.</t>
    </r>
    <r>
      <rPr>
        <sz val="10"/>
        <rFont val="Arial"/>
        <family val="2"/>
      </rPr>
      <t xml:space="preserve"> </t>
    </r>
    <r>
      <rPr>
        <b/>
        <sz val="10"/>
        <rFont val="Arial"/>
        <family val="2"/>
      </rPr>
      <t>NOTE:</t>
    </r>
    <r>
      <rPr>
        <sz val="10"/>
        <rFont val="Arial"/>
        <family val="2"/>
      </rPr>
      <t xml:space="preserve"> A Recipient who elects to employ the 10% de minimis Indirect Cost rate </t>
    </r>
    <r>
      <rPr>
        <b/>
        <sz val="10"/>
        <rFont val="Arial"/>
        <family val="2"/>
      </rPr>
      <t>cannot claim the resulting indirect costs as a Cost Share contribution.</t>
    </r>
    <r>
      <rPr>
        <sz val="10"/>
        <rFont val="Arial"/>
        <family val="2"/>
      </rPr>
      <t xml:space="preserve">                                                                                      </t>
    </r>
    <r>
      <rPr>
        <b/>
        <sz val="10"/>
        <rFont val="Arial"/>
        <family val="2"/>
      </rPr>
      <t>7</t>
    </r>
    <r>
      <rPr>
        <sz val="10"/>
        <rFont val="Arial"/>
        <family val="2"/>
      </rPr>
      <t xml:space="preserve">. </t>
    </r>
    <r>
      <rPr>
        <b/>
        <sz val="10"/>
        <rFont val="Arial"/>
        <family val="2"/>
      </rPr>
      <t>NOTE:</t>
    </r>
    <r>
      <rPr>
        <sz val="10"/>
        <rFont val="Arial"/>
        <family val="2"/>
      </rPr>
      <t xml:space="preserve"> A Recipient</t>
    </r>
    <r>
      <rPr>
        <b/>
        <sz val="10"/>
        <rFont val="Arial"/>
        <family val="2"/>
      </rPr>
      <t xml:space="preserve"> cannot claim "unrecovered indirect costs"</t>
    </r>
    <r>
      <rPr>
        <sz val="10"/>
        <rFont val="Arial"/>
        <family val="2"/>
      </rPr>
      <t xml:space="preserve"> as a Cost Share contribution,</t>
    </r>
    <r>
      <rPr>
        <b/>
        <sz val="10"/>
        <rFont val="Arial"/>
        <family val="2"/>
      </rPr>
      <t xml:space="preserve"> without prior approval.        </t>
    </r>
    <r>
      <rPr>
        <sz val="10"/>
        <rFont val="Arial"/>
        <family val="2"/>
      </rPr>
      <t xml:space="preserve">                                                                                                                                                                                                                                                                                                                </t>
    </r>
    <r>
      <rPr>
        <b/>
        <sz val="10"/>
        <color rgb="FFFF0000"/>
        <rFont val="Arial"/>
        <family val="2"/>
      </rPr>
      <t>8.</t>
    </r>
    <r>
      <rPr>
        <sz val="10"/>
        <color rgb="FFFF0000"/>
        <rFont val="Arial"/>
        <family val="2"/>
      </rPr>
      <t xml:space="preserve"> Each budget period is rounded to the nearest dollar. </t>
    </r>
  </si>
  <si>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The entity completing this form must provide all costs related to subrecipients, contractors, and FFRDC partners in the applicable boxes below.  
</t>
    </r>
    <r>
      <rPr>
        <b/>
        <sz val="10"/>
        <rFont val="Arial"/>
        <family val="2"/>
      </rPr>
      <t>2.</t>
    </r>
    <r>
      <rPr>
        <sz val="10"/>
        <rFont val="Arial"/>
        <family val="2"/>
      </rPr>
      <t xml:space="preserve"> </t>
    </r>
    <r>
      <rPr>
        <u/>
        <sz val="10"/>
        <rFont val="Arial"/>
        <family val="2"/>
      </rPr>
      <t>Subrecipients (partners, sub-awardees): Subrecipients shall submit a Budget Justification describing all project costs and calculations when their total proposed budget exceeds either (1) $100,000 or (2) 50% of total award costs.</t>
    </r>
    <r>
      <rPr>
        <sz val="10"/>
        <rFont val="Arial"/>
        <family val="2"/>
      </rPr>
      <t xml:space="preserve"> These subrecipient forms may be completed by either the subrecipients themselves or by the preparer of this form.  The budget totals on the subrecipient's forms must match the subrecipient entries below. A subrecipient is a legal entity to which a subaward is made, who has performance measured against whether the objectives of the Federal program are met, is responsible for programmatic decision making, must adhere to applicable Federal program compliance requirements, and uses the Federal funds to carry out a program of the organization. All characteristics may not be present and judgment must be used to determine subrecipient vs. contractor status. 
</t>
    </r>
    <r>
      <rPr>
        <b/>
        <sz val="10"/>
        <rFont val="Arial"/>
        <family val="2"/>
      </rPr>
      <t>3.</t>
    </r>
    <r>
      <rPr>
        <sz val="10"/>
        <rFont val="Arial"/>
        <family val="2"/>
      </rPr>
      <t xml:space="preserve"> </t>
    </r>
    <r>
      <rPr>
        <u/>
        <sz val="10"/>
        <rFont val="Arial"/>
        <family val="2"/>
      </rPr>
      <t>Contractors</t>
    </r>
    <r>
      <rPr>
        <sz val="10"/>
        <rFont val="Arial"/>
        <family val="2"/>
      </rPr>
      <t xml:space="preserve">: List all contractors supplying commercial supplies or services used to support the project. For each contractor cost with total project costs of $100,000 or more, a contractor quote must be provided. A contractor is a legal entity contracted to provide goods and services within normal business operations, provides similar goods or services to many different purchasers, operates in a competitive environment, provides goods or services that are ancillary to the operation of the Federal program, and is not subject to compliance requirements of the Federal program. All characteristics may not be present and judgment must be used to determine subrecipient vs. contractor status. 
</t>
    </r>
    <r>
      <rPr>
        <b/>
        <sz val="10"/>
        <rFont val="Arial"/>
        <family val="2"/>
      </rPr>
      <t>4.</t>
    </r>
    <r>
      <rPr>
        <sz val="10"/>
        <rFont val="Arial"/>
        <family val="2"/>
      </rPr>
      <t xml:space="preserve"> </t>
    </r>
    <r>
      <rPr>
        <u/>
        <sz val="10"/>
        <rFont val="Arial"/>
        <family val="2"/>
      </rPr>
      <t>Federal Funded Research and Development Centers (FFRDCs):</t>
    </r>
    <r>
      <rPr>
        <sz val="10"/>
        <rFont val="Arial"/>
        <family val="2"/>
      </rPr>
      <t xml:space="preserve"> FFRDCs must submit a signed Field Work Proposal during award application. The award recipient may allow the FFRDC to provide this information directly to DOE, however project costs must also be provided below.
</t>
    </r>
    <r>
      <rPr>
        <sz val="10"/>
        <color rgb="FFFF0000"/>
        <rFont val="Arial"/>
        <family val="2"/>
      </rPr>
      <t>5. Each budget period is rounded to the nearest dollar.</t>
    </r>
  </si>
  <si>
    <t>Sub-Recipient Unique Entity Identifier (UEI)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</si>
</sst>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164" formatCode="&quot;$&quot;#,##0.00"/>
    <numFmt numFmtId="165" formatCode="&quot;$&quot;#,##0"/>
    <numFmt numFmtId="166" formatCode="0.0%"/>
    <numFmt numFmtId="167" formatCode="_(&quot;$&quot;* #,##0_);_(&quot;$&quot;* \(#,##0\);_(&quot;$&quot;* &quot;-&quot;??_);_(@_)"/>
  </numFmts>
  <fonts count="36" x14ac:knownFonts="1">
    <font>
      <sz val="10"/>
      <name val="Arial"/>
    </font>
    <font>
      <sz val="10"/>
      <name val="Arial"/>
      <family val="2"/>
    </font>
    <font>
      <sz val="8"/>
      <name val="Arial"/>
      <family val="2"/>
    </font>
    <font>
      <b/>
      <sz val="10"/>
      <name val="Arial"/>
      <family val="2"/>
    </font>
    <font>
      <b/>
      <sz val="11"/>
      <name val="Arial"/>
      <family val="2"/>
    </font>
    <font>
      <sz val="10"/>
      <name val="Arial"/>
      <family val="2"/>
    </font>
    <font>
      <i/>
      <sz val="10"/>
      <name val="Arial"/>
      <family val="2"/>
    </font>
    <font>
      <sz val="11"/>
      <name val="Arial"/>
      <family val="2"/>
    </font>
    <font>
      <b/>
      <sz val="11"/>
      <color indexed="10"/>
      <name val="Arial"/>
      <family val="2"/>
    </font>
    <font>
      <sz val="14"/>
      <name val="Arial"/>
      <family val="2"/>
    </font>
    <font>
      <b/>
      <sz val="14"/>
      <color indexed="18"/>
      <name val="Arial"/>
      <family val="2"/>
    </font>
    <font>
      <sz val="14"/>
      <color indexed="18"/>
      <name val="Arial"/>
      <family val="2"/>
    </font>
    <font>
      <sz val="10"/>
      <color indexed="20"/>
      <name val="Arial"/>
      <family val="2"/>
    </font>
    <font>
      <sz val="10"/>
      <color indexed="10"/>
      <name val="Arial"/>
      <family val="2"/>
    </font>
    <font>
      <b/>
      <sz val="14"/>
      <color indexed="18"/>
      <name val="Arial"/>
      <family val="2"/>
    </font>
    <font>
      <sz val="14"/>
      <color indexed="18"/>
      <name val="Arial"/>
      <family val="2"/>
    </font>
    <font>
      <sz val="14"/>
      <name val="Arial"/>
      <family val="2"/>
    </font>
    <font>
      <b/>
      <sz val="10"/>
      <color indexed="10"/>
      <name val="Arial"/>
      <family val="2"/>
    </font>
    <font>
      <b/>
      <sz val="12"/>
      <name val="Arial"/>
      <family val="2"/>
    </font>
    <font>
      <i/>
      <sz val="11"/>
      <name val="Arial"/>
      <family val="2"/>
    </font>
    <font>
      <b/>
      <sz val="10"/>
      <color indexed="8"/>
      <name val="Arial"/>
      <family val="2"/>
    </font>
    <font>
      <sz val="7"/>
      <name val="Arial"/>
      <family val="2"/>
    </font>
    <font>
      <b/>
      <sz val="14"/>
      <name val="Arial"/>
      <family val="2"/>
    </font>
    <font>
      <b/>
      <sz val="9"/>
      <name val="Arial"/>
      <family val="2"/>
    </font>
    <font>
      <sz val="9"/>
      <name val="Arial"/>
      <family val="2"/>
    </font>
    <font>
      <b/>
      <sz val="12"/>
      <name val="Calibri"/>
      <family val="2"/>
    </font>
    <font>
      <sz val="12"/>
      <name val="Arial"/>
      <family val="2"/>
    </font>
    <font>
      <b/>
      <sz val="8"/>
      <name val="Arial"/>
      <family val="2"/>
    </font>
    <font>
      <u/>
      <sz val="10"/>
      <name val="Arial"/>
      <family val="2"/>
    </font>
    <font>
      <b/>
      <sz val="12"/>
      <color indexed="10"/>
      <name val="Arial"/>
      <family val="2"/>
    </font>
    <font>
      <sz val="11"/>
      <color theme="1"/>
      <name val="Calibri"/>
      <family val="2"/>
      <scheme val="minor"/>
    </font>
    <font>
      <sz val="11"/>
      <color rgb="FFFF0000"/>
      <name val="Arial"/>
      <family val="2"/>
    </font>
    <font>
      <b/>
      <sz val="11"/>
      <color rgb="FFFF0000"/>
      <name val="Arial"/>
      <family val="2"/>
    </font>
    <font>
      <b/>
      <sz val="14"/>
      <color theme="3" tint="-0.249977111117893"/>
      <name val="Arial"/>
      <family val="2"/>
    </font>
    <font>
      <b/>
      <sz val="10"/>
      <color rgb="FFFF0000"/>
      <name val="Arial"/>
      <family val="2"/>
    </font>
    <font>
      <sz val="10"/>
      <color rgb="FFFF0000"/>
      <name val="Arial"/>
      <family val="2"/>
    </font>
  </fonts>
  <fills count="7">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10"/>
      </left>
      <right style="thin">
        <color indexed="64"/>
      </right>
      <top style="medium">
        <color indexed="10"/>
      </top>
      <bottom style="medium">
        <color indexed="10"/>
      </bottom>
      <diagonal/>
    </border>
    <border>
      <left style="thin">
        <color indexed="64"/>
      </left>
      <right style="thin">
        <color indexed="64"/>
      </right>
      <top style="medium">
        <color indexed="10"/>
      </top>
      <bottom style="medium">
        <color indexed="10"/>
      </bottom>
      <diagonal/>
    </border>
    <border>
      <left style="thin">
        <color indexed="64"/>
      </left>
      <right style="medium">
        <color indexed="10"/>
      </right>
      <top style="medium">
        <color indexed="10"/>
      </top>
      <bottom style="medium">
        <color indexed="1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top style="medium">
        <color indexed="10"/>
      </top>
      <bottom style="medium">
        <color indexed="10"/>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medium">
        <color indexed="10"/>
      </bottom>
      <diagonal/>
    </border>
    <border>
      <left style="thin">
        <color indexed="64"/>
      </left>
      <right style="thin">
        <color indexed="64"/>
      </right>
      <top/>
      <bottom style="medium">
        <color indexed="10"/>
      </bottom>
      <diagonal/>
    </border>
    <border>
      <left style="thin">
        <color indexed="64"/>
      </left>
      <right style="medium">
        <color indexed="64"/>
      </right>
      <top/>
      <bottom style="medium">
        <color indexed="10"/>
      </bottom>
      <diagonal/>
    </border>
    <border>
      <left/>
      <right/>
      <top/>
      <bottom style="medium">
        <color indexed="10"/>
      </bottom>
      <diagonal/>
    </border>
    <border>
      <left style="medium">
        <color indexed="64"/>
      </left>
      <right style="thin">
        <color indexed="64"/>
      </right>
      <top/>
      <bottom style="medium">
        <color indexed="10"/>
      </bottom>
      <diagonal/>
    </border>
    <border>
      <left style="thin">
        <color indexed="64"/>
      </left>
      <right/>
      <top/>
      <bottom style="medium">
        <color indexed="10"/>
      </bottom>
      <diagonal/>
    </border>
    <border>
      <left style="thin">
        <color indexed="64"/>
      </left>
      <right/>
      <top style="medium">
        <color indexed="64"/>
      </top>
      <bottom style="medium">
        <color indexed="10"/>
      </bottom>
      <diagonal/>
    </border>
    <border>
      <left/>
      <right style="thin">
        <color indexed="64"/>
      </right>
      <top style="medium">
        <color indexed="64"/>
      </top>
      <bottom style="medium">
        <color indexed="10"/>
      </bottom>
      <diagonal/>
    </border>
    <border>
      <left style="thin">
        <color indexed="64"/>
      </left>
      <right/>
      <top style="medium">
        <color indexed="10"/>
      </top>
      <bottom style="thin">
        <color indexed="64"/>
      </bottom>
      <diagonal/>
    </border>
    <border>
      <left/>
      <right style="thin">
        <color indexed="64"/>
      </right>
      <top style="medium">
        <color indexed="10"/>
      </top>
      <bottom style="thin">
        <color indexed="64"/>
      </bottom>
      <diagonal/>
    </border>
    <border>
      <left style="thin">
        <color indexed="64"/>
      </left>
      <right/>
      <top style="medium">
        <color indexed="64"/>
      </top>
      <bottom/>
      <diagonal/>
    </border>
  </borders>
  <cellStyleXfs count="5">
    <xf numFmtId="0" fontId="0" fillId="0" borderId="0"/>
    <xf numFmtId="44" fontId="1" fillId="0" borderId="0" applyFont="0" applyFill="0" applyBorder="0" applyAlignment="0" applyProtection="0"/>
    <xf numFmtId="0" fontId="5" fillId="0" borderId="0"/>
    <xf numFmtId="0" fontId="30" fillId="0" borderId="0"/>
    <xf numFmtId="9" fontId="1" fillId="0" borderId="0" applyFont="0" applyFill="0" applyBorder="0" applyAlignment="0" applyProtection="0"/>
  </cellStyleXfs>
  <cellXfs count="641">
    <xf numFmtId="0" fontId="0" fillId="0" borderId="0" xfId="0"/>
    <xf numFmtId="0" fontId="9" fillId="0" borderId="0" xfId="0" applyFont="1" applyAlignment="1">
      <alignment vertical="center" wrapText="1"/>
    </xf>
    <xf numFmtId="0" fontId="11" fillId="0" borderId="0" xfId="0" applyFont="1" applyAlignment="1">
      <alignment vertical="center" wrapText="1"/>
    </xf>
    <xf numFmtId="0" fontId="5" fillId="0" borderId="0" xfId="0" applyFont="1" applyAlignment="1" applyProtection="1">
      <alignment vertical="top" wrapText="1"/>
    </xf>
    <xf numFmtId="1" fontId="5" fillId="0" borderId="1" xfId="0" applyNumberFormat="1" applyFont="1" applyBorder="1" applyAlignment="1" applyProtection="1">
      <alignment horizontal="center" vertical="top" wrapText="1"/>
      <protection locked="0"/>
    </xf>
    <xf numFmtId="0" fontId="5" fillId="0" borderId="2" xfId="0" applyFont="1" applyBorder="1" applyAlignment="1" applyProtection="1">
      <alignment horizontal="left" vertical="top" wrapText="1"/>
      <protection locked="0"/>
    </xf>
    <xf numFmtId="1" fontId="5" fillId="0" borderId="1" xfId="0" applyNumberFormat="1" applyFont="1" applyBorder="1" applyAlignment="1" applyProtection="1">
      <alignment horizontal="left" vertical="top" wrapText="1"/>
      <protection locked="0"/>
    </xf>
    <xf numFmtId="0" fontId="5" fillId="0" borderId="0" xfId="0" applyFont="1" applyAlignment="1" applyProtection="1">
      <alignment vertical="top" wrapText="1"/>
      <protection locked="0"/>
    </xf>
    <xf numFmtId="0" fontId="5" fillId="0" borderId="15" xfId="0" applyFont="1" applyBorder="1" applyAlignment="1" applyProtection="1">
      <alignment horizontal="left" vertical="top" wrapText="1"/>
      <protection locked="0"/>
    </xf>
    <xf numFmtId="1" fontId="5" fillId="0" borderId="8" xfId="0" applyNumberFormat="1" applyFont="1" applyBorder="1" applyAlignment="1" applyProtection="1">
      <alignment horizontal="center" vertical="top" wrapText="1"/>
      <protection locked="0"/>
    </xf>
    <xf numFmtId="1" fontId="5" fillId="0" borderId="8" xfId="0" applyNumberFormat="1" applyFont="1" applyBorder="1" applyAlignment="1" applyProtection="1">
      <alignment horizontal="left" vertical="top" wrapText="1"/>
      <protection locked="0"/>
    </xf>
    <xf numFmtId="0" fontId="12" fillId="0" borderId="0" xfId="0" applyFont="1" applyAlignment="1" applyProtection="1">
      <alignment vertical="top" wrapText="1"/>
      <protection locked="0"/>
    </xf>
    <xf numFmtId="49" fontId="10" fillId="0" borderId="0" xfId="0" applyNumberFormat="1" applyFont="1" applyAlignment="1">
      <alignment horizontal="center" vertical="center" wrapText="1"/>
    </xf>
    <xf numFmtId="0" fontId="3" fillId="0" borderId="0" xfId="0" applyFont="1" applyFill="1" applyBorder="1" applyAlignment="1" applyProtection="1">
      <alignment horizontal="left" vertical="top" wrapText="1"/>
      <protection locked="0"/>
    </xf>
    <xf numFmtId="0" fontId="4" fillId="3" borderId="23" xfId="0" applyNumberFormat="1" applyFont="1" applyFill="1" applyBorder="1" applyAlignment="1" applyProtection="1">
      <alignment horizontal="left" vertical="center" wrapText="1"/>
      <protection locked="0"/>
    </xf>
    <xf numFmtId="0" fontId="4" fillId="3" borderId="24" xfId="0" applyNumberFormat="1" applyFont="1" applyFill="1" applyBorder="1" applyAlignment="1" applyProtection="1">
      <alignment horizontal="left" vertical="center" wrapText="1"/>
      <protection locked="0"/>
    </xf>
    <xf numFmtId="0" fontId="0" fillId="0" borderId="0" xfId="0" applyAlignment="1" applyProtection="1">
      <alignment vertical="center" wrapText="1"/>
    </xf>
    <xf numFmtId="0" fontId="5" fillId="0" borderId="26"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5" fillId="0" borderId="19" xfId="0" applyFont="1" applyFill="1" applyBorder="1" applyAlignment="1" applyProtection="1">
      <alignment vertical="center" wrapText="1"/>
      <protection locked="0"/>
    </xf>
    <xf numFmtId="0" fontId="5" fillId="0" borderId="21" xfId="0" applyFont="1" applyFill="1" applyBorder="1" applyAlignment="1" applyProtection="1">
      <alignment vertical="center" wrapText="1"/>
      <protection locked="0"/>
    </xf>
    <xf numFmtId="49" fontId="5" fillId="0" borderId="0" xfId="0" applyNumberFormat="1" applyFont="1" applyAlignment="1">
      <alignment horizontal="left" vertical="center" wrapText="1"/>
    </xf>
    <xf numFmtId="0" fontId="5" fillId="0" borderId="0" xfId="0" applyFont="1" applyAlignment="1">
      <alignment vertical="center" wrapText="1"/>
    </xf>
    <xf numFmtId="0" fontId="5" fillId="0" borderId="0" xfId="0" applyFont="1" applyAlignment="1">
      <alignment horizontal="left" vertical="center" wrapText="1"/>
    </xf>
    <xf numFmtId="0" fontId="7" fillId="0" borderId="0" xfId="0" applyFont="1" applyBorder="1" applyAlignment="1">
      <alignment horizontal="left" vertical="center" wrapText="1"/>
    </xf>
    <xf numFmtId="1" fontId="4" fillId="0" borderId="0" xfId="0" applyNumberFormat="1" applyFont="1" applyBorder="1" applyAlignment="1">
      <alignment horizontal="left" vertical="center" wrapText="1"/>
    </xf>
    <xf numFmtId="0" fontId="4" fillId="0" borderId="0" xfId="0" applyFont="1" applyBorder="1" applyAlignment="1">
      <alignment horizontal="left" vertical="center" wrapText="1"/>
    </xf>
    <xf numFmtId="0" fontId="3" fillId="0" borderId="0" xfId="0" applyFont="1" applyAlignment="1">
      <alignment vertical="center" wrapText="1"/>
    </xf>
    <xf numFmtId="0" fontId="3"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0" fontId="5" fillId="0" borderId="26" xfId="0" applyFont="1" applyBorder="1" applyAlignment="1" applyProtection="1">
      <alignment horizontal="left" vertical="center" wrapText="1"/>
      <protection locked="0"/>
    </xf>
    <xf numFmtId="0" fontId="5" fillId="0" borderId="1" xfId="0" applyFont="1" applyBorder="1" applyAlignment="1" applyProtection="1">
      <alignment vertical="center" wrapText="1"/>
      <protection locked="0"/>
    </xf>
    <xf numFmtId="0" fontId="5" fillId="0" borderId="19" xfId="0" applyFont="1" applyBorder="1" applyAlignment="1" applyProtection="1">
      <alignment horizontal="left" vertical="center" wrapText="1"/>
      <protection locked="0"/>
    </xf>
    <xf numFmtId="0" fontId="5" fillId="0" borderId="0" xfId="0" applyFont="1" applyAlignment="1">
      <alignment horizontal="center" vertical="center" wrapText="1"/>
    </xf>
    <xf numFmtId="164" fontId="5" fillId="0" borderId="0" xfId="0" applyNumberFormat="1" applyFont="1" applyAlignment="1">
      <alignment horizontal="center" vertical="center" wrapText="1"/>
    </xf>
    <xf numFmtId="165" fontId="5" fillId="0" borderId="0" xfId="0" applyNumberFormat="1" applyFont="1" applyAlignment="1">
      <alignment horizontal="center" vertical="center" wrapText="1"/>
    </xf>
    <xf numFmtId="1" fontId="5" fillId="0" borderId="0" xfId="0" applyNumberFormat="1" applyFont="1" applyAlignment="1">
      <alignment horizontal="center" vertical="center" wrapText="1"/>
    </xf>
    <xf numFmtId="1" fontId="3" fillId="0" borderId="0" xfId="0" applyNumberFormat="1" applyFont="1" applyAlignment="1">
      <alignment horizontal="center" vertical="center" wrapText="1"/>
    </xf>
    <xf numFmtId="165" fontId="3" fillId="0" borderId="0" xfId="0" applyNumberFormat="1" applyFont="1" applyAlignment="1">
      <alignment horizontal="center" vertical="center" wrapText="1"/>
    </xf>
    <xf numFmtId="49" fontId="2" fillId="0" borderId="0" xfId="0" applyNumberFormat="1" applyFont="1" applyBorder="1" applyAlignment="1">
      <alignment horizontal="left" vertical="center"/>
    </xf>
    <xf numFmtId="49" fontId="27" fillId="0" borderId="0" xfId="0" applyNumberFormat="1" applyFont="1" applyBorder="1" applyAlignment="1">
      <alignment horizontal="left" vertical="center" wrapText="1"/>
    </xf>
    <xf numFmtId="49" fontId="2" fillId="0" borderId="0" xfId="0" applyNumberFormat="1" applyFont="1" applyBorder="1" applyAlignment="1">
      <alignment horizontal="right" vertical="center" wrapText="1"/>
    </xf>
    <xf numFmtId="49" fontId="27" fillId="0" borderId="0" xfId="0" applyNumberFormat="1" applyFont="1" applyBorder="1" applyAlignment="1">
      <alignment horizontal="left" vertical="center"/>
    </xf>
    <xf numFmtId="0" fontId="4" fillId="0" borderId="0" xfId="0" applyFont="1" applyBorder="1" applyAlignment="1">
      <alignment horizontal="right" vertical="center" wrapText="1"/>
    </xf>
    <xf numFmtId="0" fontId="7" fillId="0" borderId="11" xfId="0" applyFont="1" applyBorder="1" applyAlignment="1" applyProtection="1">
      <alignment horizontal="left" vertical="center" wrapText="1"/>
      <protection locked="0"/>
    </xf>
    <xf numFmtId="0" fontId="7" fillId="0" borderId="0" xfId="0" applyFont="1" applyBorder="1" applyAlignment="1">
      <alignment vertical="center" wrapText="1"/>
    </xf>
    <xf numFmtId="0" fontId="4" fillId="0" borderId="0" xfId="0" applyFont="1" applyBorder="1" applyAlignment="1">
      <alignment vertical="center" wrapText="1"/>
    </xf>
    <xf numFmtId="0" fontId="2" fillId="0" borderId="0" xfId="0" applyNumberFormat="1" applyFont="1" applyBorder="1" applyAlignment="1">
      <alignment horizontal="center" vertical="center" wrapText="1"/>
    </xf>
    <xf numFmtId="49" fontId="0" fillId="0" borderId="0" xfId="0" applyNumberFormat="1" applyAlignment="1" applyProtection="1">
      <alignment horizontal="left" vertical="center" wrapText="1"/>
    </xf>
    <xf numFmtId="49" fontId="5" fillId="0" borderId="0" xfId="0" applyNumberFormat="1" applyFont="1" applyAlignment="1" applyProtection="1">
      <alignment horizontal="left" vertical="center" wrapText="1"/>
    </xf>
    <xf numFmtId="0" fontId="3" fillId="0" borderId="0" xfId="0" applyFont="1" applyAlignment="1" applyProtection="1">
      <alignment horizontal="center" vertical="center" wrapText="1"/>
    </xf>
    <xf numFmtId="0" fontId="5" fillId="0" borderId="0" xfId="0" applyFont="1" applyAlignment="1" applyProtection="1">
      <alignment vertical="center" wrapText="1"/>
    </xf>
    <xf numFmtId="49" fontId="3" fillId="0" borderId="0" xfId="0" applyNumberFormat="1" applyFont="1" applyAlignment="1" applyProtection="1">
      <alignment horizontal="right" vertical="center" wrapText="1"/>
    </xf>
    <xf numFmtId="49" fontId="0" fillId="0" borderId="0" xfId="0" applyNumberFormat="1" applyAlignment="1">
      <alignment horizontal="left" vertical="center" wrapText="1"/>
    </xf>
    <xf numFmtId="0" fontId="0" fillId="0" borderId="0" xfId="0" applyAlignment="1">
      <alignment vertical="center" wrapText="1"/>
    </xf>
    <xf numFmtId="49" fontId="2" fillId="0" borderId="0" xfId="0" applyNumberFormat="1" applyFont="1" applyAlignment="1">
      <alignment horizontal="left" vertical="center" wrapText="1"/>
    </xf>
    <xf numFmtId="49" fontId="2" fillId="0" borderId="0" xfId="0" applyNumberFormat="1" applyFont="1" applyAlignment="1">
      <alignment horizontal="right" vertical="center" wrapText="1"/>
    </xf>
    <xf numFmtId="0" fontId="2" fillId="0" borderId="0" xfId="0" applyFont="1" applyAlignment="1">
      <alignment vertical="center" wrapText="1"/>
    </xf>
    <xf numFmtId="0" fontId="32" fillId="0" borderId="0" xfId="0" applyNumberFormat="1" applyFont="1" applyFill="1" applyBorder="1" applyAlignment="1">
      <alignment horizontal="left" vertical="center" wrapText="1"/>
    </xf>
    <xf numFmtId="49" fontId="4" fillId="0" borderId="0" xfId="0" applyNumberFormat="1" applyFont="1" applyFill="1" applyBorder="1" applyAlignment="1" applyProtection="1">
      <alignment vertical="center" wrapText="1"/>
    </xf>
    <xf numFmtId="0" fontId="7" fillId="0" borderId="0" xfId="0" applyFont="1" applyAlignment="1">
      <alignment vertical="center" wrapText="1"/>
    </xf>
    <xf numFmtId="49" fontId="5" fillId="0" borderId="0" xfId="0" applyNumberFormat="1" applyFont="1" applyAlignment="1">
      <alignment horizontal="center" vertical="center" wrapText="1"/>
    </xf>
    <xf numFmtId="0" fontId="4"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19" fillId="0" borderId="0" xfId="0" applyFont="1" applyFill="1" applyBorder="1" applyAlignment="1">
      <alignment vertical="center" wrapText="1"/>
    </xf>
    <xf numFmtId="0" fontId="3" fillId="0" borderId="0" xfId="0" applyFont="1" applyBorder="1" applyAlignment="1">
      <alignment vertical="center" wrapText="1"/>
    </xf>
    <xf numFmtId="0" fontId="5" fillId="0" borderId="0" xfId="0" applyFont="1" applyBorder="1" applyAlignment="1">
      <alignment vertical="center" wrapText="1"/>
    </xf>
    <xf numFmtId="0" fontId="5" fillId="0" borderId="0" xfId="0" applyFont="1" applyBorder="1" applyAlignment="1" applyProtection="1">
      <alignment vertical="center" wrapText="1"/>
      <protection locked="0"/>
    </xf>
    <xf numFmtId="0" fontId="5" fillId="0" borderId="1" xfId="0" applyFont="1" applyBorder="1" applyAlignment="1" applyProtection="1">
      <alignment vertical="center"/>
      <protection locked="0"/>
    </xf>
    <xf numFmtId="0" fontId="5" fillId="0" borderId="8" xfId="0" applyFont="1" applyBorder="1" applyAlignment="1" applyProtection="1">
      <alignment vertical="center"/>
      <protection locked="0"/>
    </xf>
    <xf numFmtId="0" fontId="3" fillId="4" borderId="28" xfId="0" applyFont="1" applyFill="1" applyBorder="1" applyAlignment="1" applyProtection="1">
      <alignment horizontal="center" vertical="center" wrapText="1"/>
    </xf>
    <xf numFmtId="0" fontId="3" fillId="4" borderId="7" xfId="0" applyFont="1" applyFill="1" applyBorder="1" applyAlignment="1" applyProtection="1">
      <alignment horizontal="left" vertical="center" wrapText="1"/>
    </xf>
    <xf numFmtId="165" fontId="5" fillId="4" borderId="8" xfId="0" applyNumberFormat="1" applyFont="1" applyFill="1" applyBorder="1" applyAlignment="1" applyProtection="1">
      <alignment horizontal="right" vertical="center" wrapText="1"/>
    </xf>
    <xf numFmtId="0" fontId="3" fillId="4" borderId="6" xfId="0" applyFont="1" applyFill="1" applyBorder="1" applyAlignment="1" applyProtection="1">
      <alignment horizontal="left" vertical="center" wrapText="1"/>
    </xf>
    <xf numFmtId="0" fontId="3" fillId="4" borderId="29" xfId="0" applyFont="1" applyFill="1" applyBorder="1" applyAlignment="1" applyProtection="1">
      <alignment horizontal="right" vertical="center" wrapText="1"/>
    </xf>
    <xf numFmtId="165" fontId="5" fillId="4" borderId="4" xfId="0" applyNumberFormat="1" applyFont="1" applyFill="1" applyBorder="1" applyAlignment="1" applyProtection="1">
      <alignment horizontal="right" vertical="center" wrapText="1"/>
    </xf>
    <xf numFmtId="0" fontId="3" fillId="4" borderId="28" xfId="0" applyFont="1" applyFill="1" applyBorder="1" applyAlignment="1" applyProtection="1">
      <alignment horizontal="right" vertical="center" wrapText="1"/>
    </xf>
    <xf numFmtId="0" fontId="4" fillId="4" borderId="28" xfId="0" applyFont="1" applyFill="1" applyBorder="1" applyAlignment="1" applyProtection="1">
      <alignment horizontal="center" vertical="center" wrapText="1"/>
    </xf>
    <xf numFmtId="0" fontId="4" fillId="4" borderId="30" xfId="0" applyFont="1" applyFill="1" applyBorder="1" applyAlignment="1" applyProtection="1">
      <alignment horizontal="center" vertical="center" wrapText="1"/>
    </xf>
    <xf numFmtId="0" fontId="4" fillId="4" borderId="31" xfId="0" applyFont="1" applyFill="1" applyBorder="1" applyAlignment="1" applyProtection="1">
      <alignment horizontal="center" vertical="center" wrapText="1"/>
    </xf>
    <xf numFmtId="165" fontId="5" fillId="4" borderId="1" xfId="0" applyNumberFormat="1" applyFont="1" applyFill="1" applyBorder="1" applyAlignment="1" applyProtection="1">
      <alignment horizontal="right" vertical="center" wrapText="1"/>
    </xf>
    <xf numFmtId="165" fontId="5" fillId="4" borderId="32" xfId="0" applyNumberFormat="1" applyFont="1" applyFill="1" applyBorder="1" applyAlignment="1" applyProtection="1">
      <alignment horizontal="right" vertical="center" wrapText="1"/>
    </xf>
    <xf numFmtId="0" fontId="5" fillId="5" borderId="19" xfId="0" applyFont="1" applyFill="1" applyBorder="1" applyAlignment="1" applyProtection="1">
      <alignment horizontal="center" vertical="center" wrapText="1"/>
    </xf>
    <xf numFmtId="0" fontId="3" fillId="6" borderId="33" xfId="0" applyFont="1" applyFill="1" applyBorder="1" applyAlignment="1" applyProtection="1">
      <alignment horizontal="center" vertical="center" wrapText="1"/>
    </xf>
    <xf numFmtId="0" fontId="3" fillId="6" borderId="28" xfId="0" applyFont="1" applyFill="1" applyBorder="1" applyAlignment="1" applyProtection="1">
      <alignment horizontal="center" vertical="center" wrapText="1"/>
    </xf>
    <xf numFmtId="0" fontId="3" fillId="6" borderId="34" xfId="0" applyFont="1" applyFill="1" applyBorder="1" applyAlignment="1" applyProtection="1">
      <alignment horizontal="center" vertical="center" wrapText="1"/>
    </xf>
    <xf numFmtId="0" fontId="2" fillId="6" borderId="35" xfId="0" applyFont="1" applyFill="1" applyBorder="1" applyAlignment="1" applyProtection="1">
      <alignment horizontal="left" vertical="center" wrapText="1"/>
    </xf>
    <xf numFmtId="0" fontId="2" fillId="6" borderId="36" xfId="0" applyFont="1" applyFill="1" applyBorder="1" applyAlignment="1" applyProtection="1">
      <alignment horizontal="left" vertical="center" wrapText="1"/>
    </xf>
    <xf numFmtId="0" fontId="3" fillId="6" borderId="37" xfId="0" applyFont="1" applyFill="1" applyBorder="1" applyAlignment="1" applyProtection="1">
      <alignment horizontal="center" vertical="center" wrapText="1"/>
    </xf>
    <xf numFmtId="0" fontId="3" fillId="6" borderId="38" xfId="0" applyFont="1" applyFill="1" applyBorder="1" applyAlignment="1" applyProtection="1">
      <alignment horizontal="center" vertical="center" wrapText="1"/>
    </xf>
    <xf numFmtId="0" fontId="3" fillId="6" borderId="39" xfId="0" applyFont="1" applyFill="1" applyBorder="1" applyAlignment="1" applyProtection="1">
      <alignment horizontal="center" vertical="center" wrapText="1"/>
    </xf>
    <xf numFmtId="0" fontId="3" fillId="6" borderId="15" xfId="0" applyFont="1" applyFill="1" applyBorder="1" applyAlignment="1" applyProtection="1">
      <alignment horizontal="left" vertical="center" wrapText="1"/>
    </xf>
    <xf numFmtId="0" fontId="3" fillId="6" borderId="2" xfId="0" applyFont="1" applyFill="1" applyBorder="1" applyAlignment="1" applyProtection="1">
      <alignment horizontal="left" vertical="center" wrapText="1"/>
    </xf>
    <xf numFmtId="0" fontId="3" fillId="6" borderId="40" xfId="0" applyFont="1" applyFill="1" applyBorder="1" applyAlignment="1" applyProtection="1">
      <alignment horizontal="left" vertical="center" wrapText="1"/>
    </xf>
    <xf numFmtId="0" fontId="3" fillId="6" borderId="41" xfId="0" applyFont="1" applyFill="1" applyBorder="1" applyAlignment="1" applyProtection="1">
      <alignment horizontal="left" vertical="center" wrapText="1"/>
    </xf>
    <xf numFmtId="0" fontId="3" fillId="6" borderId="41" xfId="0" applyFont="1" applyFill="1" applyBorder="1" applyAlignment="1" applyProtection="1">
      <alignment horizontal="right" vertical="center" wrapText="1"/>
    </xf>
    <xf numFmtId="0" fontId="3" fillId="6" borderId="22" xfId="0" applyFont="1" applyFill="1" applyBorder="1" applyAlignment="1" applyProtection="1">
      <alignment horizontal="right" vertical="center" wrapText="1"/>
    </xf>
    <xf numFmtId="0" fontId="5" fillId="5" borderId="8" xfId="0" applyFont="1" applyFill="1" applyBorder="1" applyAlignment="1" applyProtection="1">
      <alignment horizontal="right" vertical="center" wrapText="1"/>
      <protection locked="0"/>
    </xf>
    <xf numFmtId="164" fontId="5" fillId="5" borderId="8" xfId="0" applyNumberFormat="1" applyFont="1" applyFill="1" applyBorder="1" applyAlignment="1" applyProtection="1">
      <alignment horizontal="right" vertical="center" wrapText="1"/>
      <protection locked="0"/>
    </xf>
    <xf numFmtId="1" fontId="5" fillId="5" borderId="12" xfId="0" applyNumberFormat="1" applyFont="1" applyFill="1" applyBorder="1" applyAlignment="1" applyProtection="1">
      <alignment horizontal="right" vertical="center" wrapText="1"/>
      <protection locked="0"/>
    </xf>
    <xf numFmtId="164" fontId="5" fillId="5" borderId="12" xfId="0" applyNumberFormat="1" applyFont="1" applyFill="1" applyBorder="1" applyAlignment="1" applyProtection="1">
      <alignment horizontal="right" vertical="center" wrapText="1"/>
      <protection locked="0"/>
    </xf>
    <xf numFmtId="0" fontId="5" fillId="5" borderId="1" xfId="0" applyFont="1" applyFill="1" applyBorder="1" applyAlignment="1" applyProtection="1">
      <alignment horizontal="right" vertical="center" wrapText="1"/>
      <protection locked="0"/>
    </xf>
    <xf numFmtId="164" fontId="5" fillId="5" borderId="1" xfId="0" applyNumberFormat="1" applyFont="1" applyFill="1" applyBorder="1" applyAlignment="1" applyProtection="1">
      <alignment horizontal="right" vertical="center" wrapText="1"/>
      <protection locked="0"/>
    </xf>
    <xf numFmtId="1" fontId="5" fillId="5" borderId="3" xfId="0" applyNumberFormat="1" applyFont="1" applyFill="1" applyBorder="1" applyAlignment="1" applyProtection="1">
      <alignment horizontal="right" vertical="center" wrapText="1"/>
      <protection locked="0"/>
    </xf>
    <xf numFmtId="164" fontId="5" fillId="5" borderId="3"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pplyProtection="1">
      <alignment horizontal="right" vertical="center" wrapText="1"/>
      <protection locked="0"/>
    </xf>
    <xf numFmtId="0" fontId="4" fillId="6" borderId="38" xfId="0" applyFont="1" applyFill="1" applyBorder="1" applyAlignment="1" applyProtection="1">
      <alignment horizontal="center" vertical="center" wrapText="1"/>
    </xf>
    <xf numFmtId="164" fontId="4" fillId="6" borderId="38" xfId="0" applyNumberFormat="1" applyFont="1" applyFill="1" applyBorder="1" applyAlignment="1" applyProtection="1">
      <alignment horizontal="center" vertical="center" wrapText="1"/>
    </xf>
    <xf numFmtId="0" fontId="35" fillId="4" borderId="6" xfId="0" applyFont="1" applyFill="1" applyBorder="1" applyAlignment="1" applyProtection="1">
      <alignment horizontal="left" vertical="center" wrapText="1"/>
    </xf>
    <xf numFmtId="0" fontId="35" fillId="4" borderId="1" xfId="0" applyFont="1" applyFill="1" applyBorder="1" applyAlignment="1" applyProtection="1">
      <alignment horizontal="right" vertical="center" wrapText="1"/>
    </xf>
    <xf numFmtId="164" fontId="35" fillId="4" borderId="1" xfId="0" applyNumberFormat="1" applyFont="1" applyFill="1" applyBorder="1" applyAlignment="1" applyProtection="1">
      <alignment horizontal="right" vertical="center" wrapText="1"/>
    </xf>
    <xf numFmtId="165" fontId="35" fillId="4" borderId="8" xfId="0" applyNumberFormat="1" applyFont="1" applyFill="1" applyBorder="1" applyAlignment="1" applyProtection="1">
      <alignment horizontal="right" vertical="center" wrapText="1"/>
    </xf>
    <xf numFmtId="1" fontId="35" fillId="4" borderId="3" xfId="0" applyNumberFormat="1" applyFont="1" applyFill="1" applyBorder="1" applyAlignment="1" applyProtection="1">
      <alignment horizontal="right" vertical="center" wrapText="1"/>
    </xf>
    <xf numFmtId="164" fontId="35" fillId="4" borderId="12" xfId="0" applyNumberFormat="1" applyFont="1" applyFill="1" applyBorder="1" applyAlignment="1" applyProtection="1">
      <alignment horizontal="right" vertical="center" wrapText="1"/>
    </xf>
    <xf numFmtId="165" fontId="35" fillId="4" borderId="12" xfId="0" applyNumberFormat="1" applyFont="1" applyFill="1" applyBorder="1" applyAlignment="1" applyProtection="1">
      <alignment horizontal="right" vertical="center" wrapText="1"/>
    </xf>
    <xf numFmtId="0" fontId="35" fillId="4" borderId="26" xfId="0" applyFont="1" applyFill="1" applyBorder="1" applyAlignment="1" applyProtection="1">
      <alignment horizontal="left" vertical="center" wrapText="1"/>
    </xf>
    <xf numFmtId="0" fontId="35" fillId="4" borderId="44" xfId="0" applyFont="1" applyFill="1" applyBorder="1" applyAlignment="1" applyProtection="1">
      <alignment horizontal="left" vertical="center" wrapText="1"/>
    </xf>
    <xf numFmtId="0" fontId="35" fillId="4" borderId="32" xfId="0" applyFont="1" applyFill="1" applyBorder="1" applyAlignment="1" applyProtection="1">
      <alignment horizontal="right" vertical="center" wrapText="1"/>
    </xf>
    <xf numFmtId="164" fontId="35" fillId="4" borderId="32" xfId="0" applyNumberFormat="1" applyFont="1" applyFill="1" applyBorder="1" applyAlignment="1" applyProtection="1">
      <alignment horizontal="right" vertical="center" wrapText="1"/>
    </xf>
    <xf numFmtId="165" fontId="35" fillId="4" borderId="38" xfId="0" applyNumberFormat="1" applyFont="1" applyFill="1" applyBorder="1" applyAlignment="1" applyProtection="1">
      <alignment horizontal="right" vertical="center" wrapText="1"/>
    </xf>
    <xf numFmtId="1" fontId="35" fillId="4" borderId="20" xfId="0" applyNumberFormat="1" applyFont="1" applyFill="1" applyBorder="1" applyAlignment="1" applyProtection="1">
      <alignment horizontal="right" vertical="center" wrapText="1"/>
    </xf>
    <xf numFmtId="164" fontId="35" fillId="4" borderId="45" xfId="0" applyNumberFormat="1" applyFont="1" applyFill="1" applyBorder="1" applyAlignment="1" applyProtection="1">
      <alignment horizontal="right" vertical="center" wrapText="1"/>
    </xf>
    <xf numFmtId="165" fontId="35" fillId="4" borderId="45" xfId="0" applyNumberFormat="1" applyFont="1" applyFill="1" applyBorder="1" applyAlignment="1" applyProtection="1">
      <alignment horizontal="right" vertical="center" wrapText="1"/>
    </xf>
    <xf numFmtId="0" fontId="35" fillId="4" borderId="39" xfId="0" applyFont="1" applyFill="1" applyBorder="1" applyAlignment="1" applyProtection="1">
      <alignment horizontal="left" vertical="center" wrapText="1"/>
    </xf>
    <xf numFmtId="0" fontId="5" fillId="4" borderId="28" xfId="0" applyFont="1" applyFill="1" applyBorder="1" applyAlignment="1" applyProtection="1">
      <alignment horizontal="right" vertical="center" wrapText="1"/>
      <protection locked="0"/>
    </xf>
    <xf numFmtId="0" fontId="3" fillId="4" borderId="28" xfId="0" applyFont="1" applyFill="1" applyBorder="1" applyAlignment="1" applyProtection="1">
      <alignment horizontal="right" vertical="center" wrapText="1"/>
      <protection locked="0"/>
    </xf>
    <xf numFmtId="164" fontId="3" fillId="4" borderId="28" xfId="0" applyNumberFormat="1" applyFont="1" applyFill="1" applyBorder="1" applyAlignment="1" applyProtection="1">
      <alignment horizontal="right" vertical="center" wrapText="1"/>
      <protection locked="0"/>
    </xf>
    <xf numFmtId="0" fontId="3" fillId="4" borderId="34" xfId="0" applyFont="1" applyFill="1" applyBorder="1" applyAlignment="1" applyProtection="1">
      <alignment horizontal="right" vertical="center" wrapText="1"/>
      <protection locked="0"/>
    </xf>
    <xf numFmtId="165" fontId="5" fillId="4" borderId="12" xfId="0" applyNumberFormat="1" applyFont="1" applyFill="1" applyBorder="1" applyAlignment="1" applyProtection="1">
      <alignment horizontal="right" vertical="center" wrapText="1"/>
      <protection locked="0"/>
    </xf>
    <xf numFmtId="165" fontId="5" fillId="4" borderId="8" xfId="0" applyNumberFormat="1" applyFont="1" applyFill="1" applyBorder="1" applyAlignment="1" applyProtection="1">
      <alignment horizontal="right" vertical="center" wrapText="1"/>
      <protection locked="0"/>
    </xf>
    <xf numFmtId="1" fontId="5" fillId="4" borderId="12" xfId="0" applyNumberFormat="1" applyFont="1" applyFill="1" applyBorder="1" applyAlignment="1" applyProtection="1">
      <alignment horizontal="right" vertical="center" wrapText="1"/>
      <protection locked="0"/>
    </xf>
    <xf numFmtId="49" fontId="4" fillId="6" borderId="42" xfId="2" applyNumberFormat="1" applyFont="1" applyFill="1" applyBorder="1" applyAlignment="1" applyProtection="1">
      <alignment horizontal="center" vertical="center" wrapText="1"/>
    </xf>
    <xf numFmtId="0" fontId="4" fillId="6" borderId="43" xfId="2" applyFont="1" applyFill="1" applyBorder="1" applyAlignment="1">
      <alignment horizontal="center" vertical="center" wrapText="1"/>
    </xf>
    <xf numFmtId="0" fontId="7" fillId="6" borderId="2" xfId="0" applyFont="1" applyFill="1" applyBorder="1" applyAlignment="1">
      <alignment vertical="center" wrapText="1"/>
    </xf>
    <xf numFmtId="49" fontId="4" fillId="6" borderId="1" xfId="2" applyNumberFormat="1" applyFont="1" applyFill="1" applyBorder="1" applyAlignment="1" applyProtection="1">
      <alignment horizontal="center" vertical="center" wrapText="1"/>
    </xf>
    <xf numFmtId="0" fontId="4" fillId="6" borderId="1" xfId="2" applyFont="1" applyFill="1" applyBorder="1" applyAlignment="1">
      <alignment horizontal="center" vertical="center" wrapText="1"/>
    </xf>
    <xf numFmtId="0" fontId="7" fillId="6" borderId="19" xfId="2" applyFont="1" applyFill="1" applyBorder="1" applyAlignment="1">
      <alignment vertical="center" wrapText="1"/>
    </xf>
    <xf numFmtId="49" fontId="4" fillId="4" borderId="22" xfId="2" applyNumberFormat="1" applyFont="1" applyFill="1" applyBorder="1" applyAlignment="1">
      <alignment horizontal="right" vertical="center" wrapText="1"/>
    </xf>
    <xf numFmtId="165" fontId="3" fillId="4" borderId="32" xfId="2" applyNumberFormat="1" applyFont="1" applyFill="1" applyBorder="1" applyAlignment="1">
      <alignment horizontal="center" vertical="center" wrapText="1"/>
    </xf>
    <xf numFmtId="9" fontId="3" fillId="4" borderId="32" xfId="2" applyNumberFormat="1" applyFont="1" applyFill="1" applyBorder="1" applyAlignment="1">
      <alignment horizontal="center" vertical="center" wrapText="1"/>
    </xf>
    <xf numFmtId="165" fontId="4" fillId="4" borderId="21" xfId="2" applyNumberFormat="1" applyFont="1" applyFill="1" applyBorder="1" applyAlignment="1">
      <alignment horizontal="center" vertical="center" wrapText="1"/>
    </xf>
    <xf numFmtId="165" fontId="31" fillId="4" borderId="1" xfId="2" applyNumberFormat="1" applyFont="1" applyFill="1" applyBorder="1" applyAlignment="1" applyProtection="1">
      <alignment horizontal="center" vertical="center" wrapText="1"/>
    </xf>
    <xf numFmtId="165" fontId="31" fillId="4" borderId="1" xfId="2" applyNumberFormat="1" applyFont="1" applyFill="1" applyBorder="1" applyAlignment="1">
      <alignment horizontal="center" vertical="center" wrapText="1"/>
    </xf>
    <xf numFmtId="165" fontId="31" fillId="4" borderId="19" xfId="2" applyNumberFormat="1" applyFont="1" applyFill="1" applyBorder="1" applyAlignment="1">
      <alignment horizontal="center" vertical="center" wrapText="1"/>
    </xf>
    <xf numFmtId="6" fontId="31" fillId="4" borderId="1" xfId="2" applyNumberFormat="1" applyFont="1" applyFill="1" applyBorder="1" applyAlignment="1" applyProtection="1">
      <alignment horizontal="center" vertical="center" wrapText="1"/>
    </xf>
    <xf numFmtId="9" fontId="31" fillId="4" borderId="1" xfId="2" applyNumberFormat="1" applyFont="1" applyFill="1" applyBorder="1" applyAlignment="1" applyProtection="1">
      <alignment horizontal="center" vertical="center" wrapText="1"/>
    </xf>
    <xf numFmtId="9" fontId="31" fillId="4" borderId="1" xfId="2" applyNumberFormat="1" applyFont="1" applyFill="1" applyBorder="1" applyAlignment="1">
      <alignment horizontal="center" vertical="center" wrapText="1"/>
    </xf>
    <xf numFmtId="165" fontId="5" fillId="4" borderId="8" xfId="0" applyNumberFormat="1" applyFont="1" applyFill="1" applyBorder="1" applyAlignment="1" applyProtection="1">
      <alignment horizontal="right" vertical="top" wrapText="1"/>
      <protection locked="0"/>
    </xf>
    <xf numFmtId="164" fontId="5" fillId="4" borderId="28" xfId="0" applyNumberFormat="1" applyFont="1" applyFill="1" applyBorder="1" applyAlignment="1" applyProtection="1">
      <alignment horizontal="center" vertical="top" wrapText="1"/>
      <protection locked="0"/>
    </xf>
    <xf numFmtId="1" fontId="5" fillId="4" borderId="28" xfId="0" applyNumberFormat="1" applyFont="1" applyFill="1" applyBorder="1" applyAlignment="1" applyProtection="1">
      <alignment horizontal="center" vertical="top" wrapText="1"/>
      <protection locked="0"/>
    </xf>
    <xf numFmtId="0" fontId="5" fillId="4" borderId="34" xfId="0" applyFont="1" applyFill="1" applyBorder="1" applyAlignment="1" applyProtection="1">
      <alignment horizontal="left" vertical="top" wrapText="1"/>
      <protection locked="0"/>
    </xf>
    <xf numFmtId="164" fontId="5" fillId="5" borderId="8" xfId="0" applyNumberFormat="1" applyFont="1" applyFill="1" applyBorder="1" applyAlignment="1" applyProtection="1">
      <alignment horizontal="center" vertical="top" wrapText="1"/>
      <protection locked="0"/>
    </xf>
    <xf numFmtId="1" fontId="5" fillId="5" borderId="8" xfId="0" applyNumberFormat="1" applyFont="1" applyFill="1" applyBorder="1" applyAlignment="1" applyProtection="1">
      <alignment horizontal="center" vertical="top" wrapText="1"/>
      <protection locked="0"/>
    </xf>
    <xf numFmtId="165" fontId="5" fillId="5" borderId="8" xfId="0" applyNumberFormat="1" applyFont="1" applyFill="1" applyBorder="1" applyAlignment="1" applyProtection="1">
      <alignment horizontal="right" vertical="top" wrapText="1"/>
      <protection locked="0"/>
    </xf>
    <xf numFmtId="0" fontId="5" fillId="5" borderId="26" xfId="0" applyFont="1" applyFill="1" applyBorder="1" applyAlignment="1" applyProtection="1">
      <alignment horizontal="left" vertical="top" wrapText="1"/>
      <protection locked="0"/>
    </xf>
    <xf numFmtId="164" fontId="5" fillId="5" borderId="1" xfId="0" applyNumberFormat="1" applyFont="1" applyFill="1" applyBorder="1" applyAlignment="1" applyProtection="1">
      <alignment horizontal="center" vertical="top" wrapText="1"/>
      <protection locked="0"/>
    </xf>
    <xf numFmtId="1" fontId="5" fillId="5" borderId="1" xfId="0" applyNumberFormat="1" applyFont="1" applyFill="1" applyBorder="1" applyAlignment="1" applyProtection="1">
      <alignment horizontal="center" vertical="top" wrapText="1"/>
      <protection locked="0"/>
    </xf>
    <xf numFmtId="0" fontId="5" fillId="5" borderId="19" xfId="0" applyFont="1" applyFill="1" applyBorder="1" applyAlignment="1" applyProtection="1">
      <alignment horizontal="left" vertical="top" wrapText="1"/>
      <protection locked="0"/>
    </xf>
    <xf numFmtId="164" fontId="5" fillId="5" borderId="28" xfId="0" applyNumberFormat="1" applyFont="1" applyFill="1" applyBorder="1" applyAlignment="1" applyProtection="1">
      <alignment horizontal="center" vertical="top" wrapText="1"/>
      <protection locked="0"/>
    </xf>
    <xf numFmtId="0" fontId="5" fillId="5" borderId="34" xfId="0" applyFont="1" applyFill="1" applyBorder="1" applyAlignment="1" applyProtection="1">
      <alignment horizontal="left" vertical="top" wrapText="1"/>
      <protection locked="0"/>
    </xf>
    <xf numFmtId="164" fontId="3" fillId="4" borderId="28" xfId="0" applyNumberFormat="1" applyFont="1" applyFill="1" applyBorder="1" applyAlignment="1" applyProtection="1">
      <alignment horizontal="center" vertical="top" wrapText="1"/>
      <protection locked="0"/>
    </xf>
    <xf numFmtId="1" fontId="3" fillId="4" borderId="28" xfId="0" applyNumberFormat="1" applyFont="1" applyFill="1" applyBorder="1" applyAlignment="1" applyProtection="1">
      <alignment horizontal="center" vertical="top" wrapText="1"/>
      <protection locked="0"/>
    </xf>
    <xf numFmtId="0" fontId="3" fillId="4" borderId="34" xfId="0" applyFont="1" applyFill="1" applyBorder="1" applyAlignment="1" applyProtection="1">
      <alignment horizontal="left" vertical="top" wrapText="1"/>
      <protection locked="0"/>
    </xf>
    <xf numFmtId="164" fontId="5" fillId="6" borderId="8" xfId="0" applyNumberFormat="1" applyFont="1" applyFill="1" applyBorder="1" applyAlignment="1" applyProtection="1">
      <alignment horizontal="center" vertical="top" wrapText="1"/>
      <protection locked="0"/>
    </xf>
    <xf numFmtId="165" fontId="5" fillId="6" borderId="8" xfId="0" applyNumberFormat="1" applyFont="1" applyFill="1" applyBorder="1" applyAlignment="1" applyProtection="1">
      <alignment horizontal="right" vertical="top" wrapText="1"/>
      <protection locked="0"/>
    </xf>
    <xf numFmtId="0" fontId="5" fillId="6" borderId="26" xfId="0" applyFont="1" applyFill="1" applyBorder="1" applyAlignment="1" applyProtection="1">
      <alignment horizontal="left" vertical="top" wrapText="1"/>
      <protection locked="0"/>
    </xf>
    <xf numFmtId="0" fontId="5" fillId="5" borderId="8" xfId="0" applyFont="1" applyFill="1" applyBorder="1" applyAlignment="1" applyProtection="1">
      <alignment horizontal="center" vertical="top" wrapText="1"/>
      <protection locked="0"/>
    </xf>
    <xf numFmtId="165" fontId="5" fillId="5" borderId="8" xfId="0" applyNumberFormat="1" applyFont="1" applyFill="1" applyBorder="1" applyAlignment="1" applyProtection="1">
      <alignment horizontal="center" vertical="top" wrapText="1"/>
      <protection locked="0"/>
    </xf>
    <xf numFmtId="0" fontId="5" fillId="5" borderId="1" xfId="0" applyFont="1" applyFill="1" applyBorder="1" applyAlignment="1" applyProtection="1">
      <alignment horizontal="center" vertical="top" wrapText="1"/>
      <protection locked="0"/>
    </xf>
    <xf numFmtId="165" fontId="5" fillId="5" borderId="1" xfId="0" applyNumberFormat="1" applyFont="1" applyFill="1" applyBorder="1" applyAlignment="1" applyProtection="1">
      <alignment horizontal="right" vertical="top" wrapText="1"/>
      <protection locked="0"/>
    </xf>
    <xf numFmtId="0" fontId="5" fillId="4" borderId="28" xfId="0" applyFont="1" applyFill="1" applyBorder="1" applyAlignment="1" applyProtection="1">
      <alignment horizontal="center" vertical="top" wrapText="1"/>
      <protection locked="0"/>
    </xf>
    <xf numFmtId="165" fontId="5" fillId="4" borderId="28" xfId="0" applyNumberFormat="1" applyFont="1" applyFill="1" applyBorder="1" applyAlignment="1" applyProtection="1">
      <alignment horizontal="right" vertical="top" wrapText="1"/>
      <protection locked="0"/>
    </xf>
    <xf numFmtId="0" fontId="5" fillId="4" borderId="34" xfId="0" applyFont="1" applyFill="1" applyBorder="1" applyAlignment="1" applyProtection="1">
      <alignment horizontal="center" vertical="top" wrapText="1"/>
      <protection locked="0"/>
    </xf>
    <xf numFmtId="165" fontId="5" fillId="4" borderId="1" xfId="0" applyNumberFormat="1" applyFont="1" applyFill="1" applyBorder="1" applyAlignment="1" applyProtection="1">
      <alignment horizontal="right" vertical="top" wrapText="1"/>
      <protection locked="0"/>
    </xf>
    <xf numFmtId="164" fontId="5" fillId="5" borderId="8" xfId="0" applyNumberFormat="1" applyFont="1" applyFill="1" applyBorder="1" applyAlignment="1" applyProtection="1">
      <alignment horizontal="right" vertical="top" wrapText="1"/>
      <protection locked="0"/>
    </xf>
    <xf numFmtId="164" fontId="5" fillId="5" borderId="1" xfId="0" applyNumberFormat="1" applyFont="1" applyFill="1" applyBorder="1" applyAlignment="1" applyProtection="1">
      <alignment horizontal="right" vertical="top" wrapText="1"/>
      <protection locked="0"/>
    </xf>
    <xf numFmtId="0" fontId="5" fillId="5" borderId="26" xfId="0" applyFont="1" applyFill="1" applyBorder="1" applyAlignment="1" applyProtection="1">
      <alignment horizontal="center" vertical="top" wrapText="1"/>
      <protection locked="0"/>
    </xf>
    <xf numFmtId="0" fontId="5" fillId="5" borderId="19" xfId="0" applyFont="1" applyFill="1" applyBorder="1" applyAlignment="1" applyProtection="1">
      <alignment horizontal="center" vertical="top" wrapText="1"/>
      <protection locked="0"/>
    </xf>
    <xf numFmtId="164" fontId="5" fillId="4" borderId="28" xfId="0" applyNumberFormat="1" applyFont="1" applyFill="1" applyBorder="1" applyAlignment="1" applyProtection="1">
      <alignment horizontal="right" vertical="top" wrapText="1"/>
      <protection locked="0"/>
    </xf>
    <xf numFmtId="0" fontId="3" fillId="4" borderId="28" xfId="0" applyFont="1" applyFill="1" applyBorder="1" applyAlignment="1" applyProtection="1">
      <alignment horizontal="center" vertical="top" wrapText="1"/>
      <protection locked="0"/>
    </xf>
    <xf numFmtId="164" fontId="3" fillId="4" borderId="28" xfId="0" applyNumberFormat="1" applyFont="1" applyFill="1" applyBorder="1" applyAlignment="1" applyProtection="1">
      <alignment horizontal="right" vertical="top" wrapText="1"/>
      <protection locked="0"/>
    </xf>
    <xf numFmtId="0" fontId="3" fillId="4" borderId="34" xfId="0" applyFont="1" applyFill="1" applyBorder="1" applyAlignment="1" applyProtection="1">
      <alignment horizontal="center" vertical="top" wrapText="1"/>
      <protection locked="0"/>
    </xf>
    <xf numFmtId="0" fontId="5" fillId="0" borderId="7" xfId="0" applyFont="1" applyFill="1" applyBorder="1" applyAlignment="1" applyProtection="1">
      <alignment vertical="top" wrapText="1"/>
      <protection locked="0"/>
    </xf>
    <xf numFmtId="165" fontId="5" fillId="0" borderId="8" xfId="0" applyNumberFormat="1" applyFont="1" applyFill="1" applyBorder="1" applyAlignment="1" applyProtection="1">
      <alignment horizontal="right" vertical="top" wrapText="1"/>
      <protection locked="0"/>
    </xf>
    <xf numFmtId="165" fontId="5" fillId="0" borderId="12" xfId="0" applyNumberFormat="1" applyFont="1" applyFill="1" applyBorder="1" applyAlignment="1" applyProtection="1">
      <alignment horizontal="right" vertical="top" wrapText="1"/>
      <protection locked="0"/>
    </xf>
    <xf numFmtId="0" fontId="5" fillId="0" borderId="6" xfId="0" applyFont="1" applyFill="1" applyBorder="1" applyAlignment="1" applyProtection="1">
      <alignment vertical="top" wrapText="1"/>
      <protection locked="0"/>
    </xf>
    <xf numFmtId="165" fontId="5" fillId="0" borderId="3" xfId="0" applyNumberFormat="1" applyFont="1" applyFill="1" applyBorder="1" applyAlignment="1" applyProtection="1">
      <alignment horizontal="right" vertical="top" wrapText="1"/>
      <protection locked="0"/>
    </xf>
    <xf numFmtId="0" fontId="5" fillId="0" borderId="0" xfId="0" applyFont="1" applyFill="1" applyAlignment="1" applyProtection="1">
      <alignment vertical="top" wrapText="1"/>
      <protection locked="0"/>
    </xf>
    <xf numFmtId="165" fontId="5" fillId="0" borderId="0" xfId="0" applyNumberFormat="1" applyFont="1" applyFill="1" applyAlignment="1" applyProtection="1">
      <alignment horizontal="right" vertical="top" wrapText="1"/>
      <protection locked="0"/>
    </xf>
    <xf numFmtId="1" fontId="5" fillId="0" borderId="0" xfId="0" applyNumberFormat="1" applyFont="1" applyFill="1" applyAlignment="1" applyProtection="1">
      <alignment horizontal="right" vertical="top" wrapText="1"/>
      <protection locked="0"/>
    </xf>
    <xf numFmtId="165" fontId="3" fillId="0" borderId="0" xfId="0" applyNumberFormat="1" applyFont="1" applyFill="1" applyAlignment="1" applyProtection="1">
      <alignment horizontal="right" vertical="top" wrapText="1"/>
      <protection locked="0"/>
    </xf>
    <xf numFmtId="0" fontId="3" fillId="4" borderId="44" xfId="0" applyFont="1" applyFill="1" applyBorder="1" applyAlignment="1" applyProtection="1">
      <alignment horizontal="right" vertical="top" wrapText="1"/>
      <protection locked="0"/>
    </xf>
    <xf numFmtId="165" fontId="3" fillId="4" borderId="26" xfId="0" applyNumberFormat="1" applyFont="1" applyFill="1" applyBorder="1" applyAlignment="1" applyProtection="1">
      <alignment horizontal="right" vertical="top" wrapText="1"/>
      <protection locked="0"/>
    </xf>
    <xf numFmtId="0" fontId="3" fillId="4" borderId="33" xfId="0" applyFont="1" applyFill="1" applyBorder="1" applyAlignment="1" applyProtection="1">
      <alignment horizontal="right" vertical="top" wrapText="1"/>
      <protection locked="0"/>
    </xf>
    <xf numFmtId="1" fontId="5" fillId="5" borderId="1" xfId="0" applyNumberFormat="1" applyFont="1" applyFill="1" applyBorder="1" applyAlignment="1" applyProtection="1">
      <alignment vertical="top" wrapText="1"/>
      <protection locked="0"/>
    </xf>
    <xf numFmtId="1" fontId="5" fillId="4" borderId="28" xfId="0" applyNumberFormat="1" applyFont="1" applyFill="1" applyBorder="1" applyAlignment="1" applyProtection="1">
      <alignment vertical="top" wrapText="1"/>
      <protection locked="0"/>
    </xf>
    <xf numFmtId="1" fontId="3" fillId="4" borderId="28" xfId="0" applyNumberFormat="1" applyFont="1" applyFill="1" applyBorder="1" applyAlignment="1" applyProtection="1">
      <alignment vertical="top" wrapText="1"/>
      <protection locked="0"/>
    </xf>
    <xf numFmtId="1" fontId="5" fillId="5" borderId="8" xfId="0" applyNumberFormat="1" applyFont="1" applyFill="1" applyBorder="1" applyAlignment="1" applyProtection="1">
      <alignment horizontal="left" vertical="top" wrapText="1"/>
      <protection locked="0"/>
    </xf>
    <xf numFmtId="1" fontId="5" fillId="5" borderId="1" xfId="0" applyNumberFormat="1" applyFont="1" applyFill="1" applyBorder="1" applyAlignment="1" applyProtection="1">
      <alignment horizontal="left" vertical="top" wrapText="1"/>
      <protection locked="0"/>
    </xf>
    <xf numFmtId="1" fontId="5" fillId="4" borderId="28" xfId="0" applyNumberFormat="1" applyFont="1" applyFill="1" applyBorder="1" applyAlignment="1" applyProtection="1">
      <alignment horizontal="left" vertical="top" wrapText="1"/>
      <protection locked="0"/>
    </xf>
    <xf numFmtId="165" fontId="4" fillId="6" borderId="38" xfId="0" applyNumberFormat="1" applyFont="1" applyFill="1" applyBorder="1" applyAlignment="1" applyProtection="1">
      <alignment horizontal="center" vertical="center" wrapText="1"/>
    </xf>
    <xf numFmtId="1" fontId="4" fillId="6" borderId="38" xfId="0" applyNumberFormat="1" applyFont="1" applyFill="1" applyBorder="1" applyAlignment="1" applyProtection="1">
      <alignment horizontal="center" vertical="center" wrapText="1"/>
    </xf>
    <xf numFmtId="165" fontId="5" fillId="5" borderId="12" xfId="0" applyNumberFormat="1" applyFont="1" applyFill="1" applyBorder="1" applyAlignment="1" applyProtection="1">
      <alignment horizontal="right" vertical="top" wrapText="1"/>
      <protection locked="0"/>
    </xf>
    <xf numFmtId="165" fontId="5" fillId="5" borderId="3" xfId="0" applyNumberFormat="1" applyFont="1" applyFill="1" applyBorder="1" applyAlignment="1" applyProtection="1">
      <alignment horizontal="right" vertical="top" wrapText="1"/>
      <protection locked="0"/>
    </xf>
    <xf numFmtId="165" fontId="3" fillId="4" borderId="19" xfId="0" applyNumberFormat="1" applyFont="1" applyFill="1" applyBorder="1" applyAlignment="1" applyProtection="1">
      <alignment horizontal="right" vertical="top" wrapText="1"/>
      <protection locked="0"/>
    </xf>
    <xf numFmtId="165" fontId="3" fillId="4" borderId="18" xfId="0" applyNumberFormat="1" applyFont="1" applyFill="1" applyBorder="1" applyAlignment="1" applyProtection="1">
      <alignment horizontal="right" vertical="top" wrapText="1"/>
      <protection locked="0"/>
    </xf>
    <xf numFmtId="0" fontId="3" fillId="4" borderId="36" xfId="0" applyFont="1" applyFill="1" applyBorder="1" applyAlignment="1" applyProtection="1">
      <alignment horizontal="left" vertical="top" wrapText="1"/>
      <protection locked="0"/>
    </xf>
    <xf numFmtId="1" fontId="3" fillId="4" borderId="28" xfId="0" applyNumberFormat="1" applyFont="1" applyFill="1" applyBorder="1" applyAlignment="1" applyProtection="1">
      <alignment horizontal="right" vertical="top" wrapText="1"/>
      <protection locked="0"/>
    </xf>
    <xf numFmtId="0" fontId="5" fillId="0" borderId="56" xfId="0" applyFont="1" applyBorder="1" applyAlignment="1" applyProtection="1">
      <alignment vertical="center" wrapText="1"/>
      <protection locked="0"/>
    </xf>
    <xf numFmtId="0" fontId="5" fillId="5" borderId="56" xfId="0" applyFont="1" applyFill="1" applyBorder="1" applyAlignment="1" applyProtection="1">
      <alignment horizontal="right" vertical="center" wrapText="1"/>
      <protection locked="0"/>
    </xf>
    <xf numFmtId="164" fontId="5" fillId="5" borderId="56" xfId="0" applyNumberFormat="1" applyFont="1" applyFill="1" applyBorder="1" applyAlignment="1" applyProtection="1">
      <alignment horizontal="right" vertical="center" wrapText="1"/>
      <protection locked="0"/>
    </xf>
    <xf numFmtId="165" fontId="5" fillId="4" borderId="4" xfId="0" applyNumberFormat="1" applyFont="1" applyFill="1" applyBorder="1" applyAlignment="1" applyProtection="1">
      <alignment horizontal="right" vertical="center" wrapText="1"/>
      <protection locked="0"/>
    </xf>
    <xf numFmtId="1" fontId="5" fillId="5" borderId="56" xfId="0" applyNumberFormat="1" applyFont="1" applyFill="1" applyBorder="1" applyAlignment="1" applyProtection="1">
      <alignment horizontal="right" vertical="center" wrapText="1"/>
      <protection locked="0"/>
    </xf>
    <xf numFmtId="1" fontId="5" fillId="4" borderId="9" xfId="0" applyNumberFormat="1" applyFont="1" applyFill="1" applyBorder="1" applyAlignment="1" applyProtection="1">
      <alignment horizontal="right" vertical="center" wrapText="1"/>
      <protection locked="0"/>
    </xf>
    <xf numFmtId="165" fontId="5" fillId="4" borderId="9" xfId="0" applyNumberFormat="1" applyFont="1" applyFill="1" applyBorder="1" applyAlignment="1" applyProtection="1">
      <alignment horizontal="right" vertical="center" wrapText="1"/>
      <protection locked="0"/>
    </xf>
    <xf numFmtId="0" fontId="5" fillId="0" borderId="18" xfId="0" applyFont="1" applyBorder="1" applyAlignment="1" applyProtection="1">
      <alignment horizontal="left" vertical="center" wrapText="1"/>
      <protection locked="0"/>
    </xf>
    <xf numFmtId="165" fontId="5" fillId="5" borderId="8" xfId="1" applyNumberFormat="1" applyFont="1" applyFill="1" applyBorder="1" applyAlignment="1" applyProtection="1">
      <alignment horizontal="right" vertical="top" wrapText="1"/>
      <protection locked="0"/>
    </xf>
    <xf numFmtId="165" fontId="5" fillId="5" borderId="1" xfId="1" applyNumberFormat="1" applyFont="1" applyFill="1" applyBorder="1" applyAlignment="1" applyProtection="1">
      <alignment horizontal="right" vertical="top" wrapText="1"/>
      <protection locked="0"/>
    </xf>
    <xf numFmtId="165" fontId="5" fillId="6" borderId="8" xfId="1" applyNumberFormat="1" applyFont="1" applyFill="1" applyBorder="1" applyAlignment="1" applyProtection="1">
      <alignment horizontal="right" vertical="top" wrapText="1"/>
      <protection locked="0"/>
    </xf>
    <xf numFmtId="165" fontId="5" fillId="4" borderId="28" xfId="1" applyNumberFormat="1" applyFont="1" applyFill="1" applyBorder="1" applyAlignment="1" applyProtection="1">
      <alignment horizontal="right" vertical="top" wrapText="1"/>
      <protection locked="0"/>
    </xf>
    <xf numFmtId="1" fontId="5" fillId="5" borderId="8" xfId="0" applyNumberFormat="1" applyFont="1" applyFill="1" applyBorder="1" applyAlignment="1" applyProtection="1">
      <alignment horizontal="right" vertical="top" wrapText="1"/>
      <protection locked="0"/>
    </xf>
    <xf numFmtId="1" fontId="5" fillId="5" borderId="1" xfId="0" applyNumberFormat="1" applyFont="1" applyFill="1" applyBorder="1" applyAlignment="1" applyProtection="1">
      <alignment horizontal="right" vertical="top" wrapText="1"/>
      <protection locked="0"/>
    </xf>
    <xf numFmtId="1" fontId="5" fillId="6" borderId="8" xfId="0" applyNumberFormat="1" applyFont="1" applyFill="1" applyBorder="1" applyAlignment="1" applyProtection="1">
      <alignment horizontal="right" vertical="top" wrapText="1"/>
      <protection locked="0"/>
    </xf>
    <xf numFmtId="1" fontId="5" fillId="4" borderId="28" xfId="0" applyNumberFormat="1" applyFont="1" applyFill="1" applyBorder="1" applyAlignment="1" applyProtection="1">
      <alignment horizontal="right" vertical="top" wrapText="1"/>
      <protection locked="0"/>
    </xf>
    <xf numFmtId="1" fontId="5" fillId="5" borderId="28" xfId="0" applyNumberFormat="1" applyFont="1" applyFill="1" applyBorder="1" applyAlignment="1" applyProtection="1">
      <alignment horizontal="right" vertical="top" wrapText="1"/>
      <protection locked="0"/>
    </xf>
    <xf numFmtId="165" fontId="5" fillId="5" borderId="28" xfId="1" applyNumberFormat="1" applyFont="1" applyFill="1" applyBorder="1" applyAlignment="1" applyProtection="1">
      <alignment horizontal="right" vertical="top" wrapText="1"/>
      <protection locked="0"/>
    </xf>
    <xf numFmtId="165" fontId="3" fillId="4" borderId="28" xfId="1" applyNumberFormat="1" applyFont="1" applyFill="1" applyBorder="1" applyAlignment="1" applyProtection="1">
      <alignment horizontal="right" vertical="top" wrapText="1"/>
      <protection locked="0"/>
    </xf>
    <xf numFmtId="1" fontId="3" fillId="4" borderId="28" xfId="0" applyNumberFormat="1" applyFont="1" applyFill="1" applyBorder="1" applyAlignment="1" applyProtection="1">
      <alignment horizontal="left" vertical="top" wrapText="1"/>
      <protection locked="0"/>
    </xf>
    <xf numFmtId="44" fontId="7" fillId="6" borderId="1" xfId="1" applyFont="1" applyFill="1" applyBorder="1" applyAlignment="1" applyProtection="1">
      <alignment horizontal="center" wrapText="1"/>
      <protection locked="0"/>
    </xf>
    <xf numFmtId="165" fontId="7" fillId="5" borderId="1" xfId="1" applyNumberFormat="1" applyFont="1" applyFill="1" applyBorder="1" applyAlignment="1" applyProtection="1">
      <alignment horizontal="center" wrapText="1"/>
      <protection locked="0"/>
    </xf>
    <xf numFmtId="9" fontId="34" fillId="4" borderId="2" xfId="2" applyNumberFormat="1" applyFont="1" applyFill="1" applyBorder="1" applyAlignment="1" applyProtection="1">
      <alignment horizontal="left" vertical="center" wrapText="1"/>
    </xf>
    <xf numFmtId="0" fontId="5" fillId="5" borderId="7" xfId="0" applyFont="1" applyFill="1" applyBorder="1" applyAlignment="1" applyProtection="1">
      <alignment horizontal="left" vertical="top" wrapText="1"/>
      <protection locked="0"/>
    </xf>
    <xf numFmtId="0" fontId="5" fillId="5" borderId="6" xfId="0" applyFont="1" applyFill="1" applyBorder="1" applyAlignment="1" applyProtection="1">
      <alignment horizontal="left" vertical="top" wrapText="1"/>
      <protection locked="0"/>
    </xf>
    <xf numFmtId="0" fontId="35" fillId="5" borderId="6" xfId="0" applyFont="1" applyFill="1" applyBorder="1" applyAlignment="1" applyProtection="1">
      <alignment horizontal="left" vertical="top" wrapText="1"/>
      <protection locked="0"/>
    </xf>
    <xf numFmtId="0" fontId="3" fillId="6" borderId="7" xfId="0" applyFont="1" applyFill="1" applyBorder="1" applyAlignment="1" applyProtection="1">
      <alignment horizontal="center" vertical="top" wrapText="1"/>
      <protection locked="0"/>
    </xf>
    <xf numFmtId="0" fontId="3" fillId="6" borderId="30" xfId="0" applyFont="1" applyFill="1" applyBorder="1" applyAlignment="1" applyProtection="1">
      <alignment horizontal="center" vertical="top" wrapText="1"/>
      <protection locked="0"/>
    </xf>
    <xf numFmtId="0" fontId="3" fillId="5" borderId="33" xfId="0" applyFont="1" applyFill="1" applyBorder="1" applyAlignment="1" applyProtection="1">
      <alignment horizontal="right" vertical="top" wrapText="1"/>
      <protection locked="0"/>
    </xf>
    <xf numFmtId="0" fontId="5" fillId="5" borderId="29" xfId="0" applyFont="1" applyFill="1" applyBorder="1" applyAlignment="1" applyProtection="1">
      <alignment horizontal="left" vertical="top" wrapText="1"/>
      <protection locked="0"/>
    </xf>
    <xf numFmtId="164" fontId="5" fillId="5" borderId="56" xfId="0" applyNumberFormat="1" applyFont="1" applyFill="1" applyBorder="1" applyAlignment="1" applyProtection="1">
      <alignment horizontal="center" vertical="top" wrapText="1"/>
      <protection locked="0"/>
    </xf>
    <xf numFmtId="1" fontId="5" fillId="5" borderId="56" xfId="0" applyNumberFormat="1" applyFont="1" applyFill="1" applyBorder="1" applyAlignment="1" applyProtection="1">
      <alignment horizontal="right" vertical="top" wrapText="1"/>
      <protection locked="0"/>
    </xf>
    <xf numFmtId="165" fontId="5" fillId="5" borderId="56" xfId="1" applyNumberFormat="1" applyFont="1" applyFill="1" applyBorder="1" applyAlignment="1" applyProtection="1">
      <alignment horizontal="right" vertical="top" wrapText="1"/>
      <protection locked="0"/>
    </xf>
    <xf numFmtId="165" fontId="5" fillId="4" borderId="4" xfId="0" applyNumberFormat="1" applyFont="1" applyFill="1" applyBorder="1" applyAlignment="1" applyProtection="1">
      <alignment horizontal="right" vertical="top" wrapText="1"/>
      <protection locked="0"/>
    </xf>
    <xf numFmtId="0" fontId="5" fillId="5" borderId="18" xfId="0" applyFont="1" applyFill="1" applyBorder="1" applyAlignment="1" applyProtection="1">
      <alignment horizontal="left" vertical="top" wrapText="1"/>
      <protection locked="0"/>
    </xf>
    <xf numFmtId="0" fontId="5" fillId="0" borderId="15" xfId="0" applyFont="1" applyBorder="1" applyAlignment="1" applyProtection="1">
      <alignment horizontal="center" vertical="center"/>
      <protection locked="0"/>
    </xf>
    <xf numFmtId="0" fontId="5" fillId="4" borderId="36" xfId="0" applyFont="1" applyFill="1" applyBorder="1" applyAlignment="1" applyProtection="1">
      <alignment horizontal="center" vertical="center" wrapText="1"/>
      <protection locked="0"/>
    </xf>
    <xf numFmtId="0" fontId="35" fillId="4" borderId="2" xfId="0" applyFont="1" applyFill="1" applyBorder="1" applyAlignment="1" applyProtection="1">
      <alignment horizontal="center" vertical="center"/>
    </xf>
    <xf numFmtId="0" fontId="35" fillId="4" borderId="22" xfId="0" applyFont="1" applyFill="1" applyBorder="1" applyAlignment="1" applyProtection="1">
      <alignment horizontal="center" vertical="center"/>
    </xf>
    <xf numFmtId="0" fontId="5" fillId="5" borderId="56" xfId="0" applyFont="1" applyFill="1" applyBorder="1" applyAlignment="1" applyProtection="1">
      <alignment horizontal="center" vertical="top" wrapText="1"/>
      <protection locked="0"/>
    </xf>
    <xf numFmtId="165" fontId="5" fillId="5" borderId="56" xfId="0" applyNumberFormat="1" applyFont="1" applyFill="1" applyBorder="1" applyAlignment="1" applyProtection="1">
      <alignment horizontal="right" vertical="top" wrapText="1"/>
      <protection locked="0"/>
    </xf>
    <xf numFmtId="165" fontId="5" fillId="4" borderId="56" xfId="0" applyNumberFormat="1" applyFont="1" applyFill="1" applyBorder="1" applyAlignment="1" applyProtection="1">
      <alignment horizontal="right" vertical="top" wrapText="1"/>
      <protection locked="0"/>
    </xf>
    <xf numFmtId="1" fontId="5" fillId="5" borderId="56" xfId="0" applyNumberFormat="1" applyFont="1" applyFill="1" applyBorder="1" applyAlignment="1" applyProtection="1">
      <alignment horizontal="center" vertical="top" wrapText="1"/>
      <protection locked="0"/>
    </xf>
    <xf numFmtId="0" fontId="5" fillId="5" borderId="7" xfId="0" applyFont="1" applyFill="1" applyBorder="1" applyAlignment="1" applyProtection="1">
      <alignment vertical="top" wrapText="1"/>
      <protection locked="0"/>
    </xf>
    <xf numFmtId="0" fontId="5" fillId="5" borderId="6" xfId="0" applyFont="1" applyFill="1" applyBorder="1" applyAlignment="1" applyProtection="1">
      <alignment vertical="top" wrapText="1"/>
      <protection locked="0"/>
    </xf>
    <xf numFmtId="164" fontId="5" fillId="5" borderId="56" xfId="0" applyNumberFormat="1" applyFont="1" applyFill="1" applyBorder="1" applyAlignment="1" applyProtection="1">
      <alignment horizontal="right" vertical="top" wrapText="1"/>
      <protection locked="0"/>
    </xf>
    <xf numFmtId="0" fontId="3" fillId="5" borderId="7" xfId="0" applyFont="1" applyFill="1" applyBorder="1" applyAlignment="1" applyProtection="1">
      <alignment vertical="top" wrapText="1"/>
      <protection locked="0"/>
    </xf>
    <xf numFmtId="0" fontId="5" fillId="5" borderId="29" xfId="0" applyFont="1" applyFill="1" applyBorder="1" applyAlignment="1" applyProtection="1">
      <alignment vertical="top" wrapText="1"/>
      <protection locked="0"/>
    </xf>
    <xf numFmtId="0" fontId="3" fillId="5" borderId="7" xfId="0" applyFont="1" applyFill="1" applyBorder="1" applyAlignment="1" applyProtection="1">
      <alignment horizontal="left" vertical="top" wrapText="1"/>
      <protection locked="0"/>
    </xf>
    <xf numFmtId="0" fontId="5" fillId="5" borderId="18" xfId="0" applyFont="1" applyFill="1" applyBorder="1" applyAlignment="1" applyProtection="1">
      <alignment horizontal="center" vertical="top" wrapText="1"/>
      <protection locked="0"/>
    </xf>
    <xf numFmtId="0" fontId="5" fillId="0" borderId="2" xfId="0" applyFont="1" applyBorder="1" applyAlignment="1" applyProtection="1">
      <alignment horizontal="center" vertical="top" wrapText="1"/>
      <protection locked="0"/>
    </xf>
    <xf numFmtId="0" fontId="5" fillId="0" borderId="40" xfId="0" applyFont="1" applyBorder="1" applyAlignment="1" applyProtection="1">
      <alignment horizontal="center" vertical="top" wrapText="1"/>
      <protection locked="0"/>
    </xf>
    <xf numFmtId="0" fontId="5" fillId="0" borderId="15" xfId="0" applyFont="1" applyBorder="1" applyAlignment="1" applyProtection="1">
      <alignment horizontal="center" vertical="top" wrapText="1"/>
      <protection locked="0"/>
    </xf>
    <xf numFmtId="49" fontId="2" fillId="0" borderId="0" xfId="0" applyNumberFormat="1" applyFont="1" applyAlignment="1">
      <alignment vertical="center" wrapText="1"/>
    </xf>
    <xf numFmtId="1" fontId="5" fillId="5" borderId="8" xfId="0" applyNumberFormat="1" applyFont="1" applyFill="1" applyBorder="1" applyAlignment="1" applyProtection="1">
      <alignment vertical="top" wrapText="1"/>
      <protection locked="0"/>
    </xf>
    <xf numFmtId="165" fontId="5" fillId="5" borderId="4" xfId="0" applyNumberFormat="1" applyFont="1" applyFill="1" applyBorder="1" applyAlignment="1" applyProtection="1">
      <alignment horizontal="right" vertical="top" wrapText="1"/>
      <protection locked="0"/>
    </xf>
    <xf numFmtId="1" fontId="5" fillId="5" borderId="56" xfId="0" applyNumberFormat="1" applyFont="1" applyFill="1" applyBorder="1" applyAlignment="1" applyProtection="1">
      <alignment vertical="top" wrapText="1"/>
      <protection locked="0"/>
    </xf>
    <xf numFmtId="1" fontId="5" fillId="5" borderId="56" xfId="0" applyNumberFormat="1" applyFont="1" applyFill="1" applyBorder="1" applyAlignment="1" applyProtection="1">
      <alignment horizontal="left" vertical="top" wrapText="1"/>
      <protection locked="0"/>
    </xf>
    <xf numFmtId="0" fontId="3" fillId="5" borderId="7" xfId="0" applyFont="1" applyFill="1" applyBorder="1" applyAlignment="1" applyProtection="1">
      <alignment horizontal="center" vertical="top" wrapText="1"/>
      <protection locked="0"/>
    </xf>
    <xf numFmtId="0" fontId="35" fillId="5" borderId="19" xfId="0" applyFont="1" applyFill="1" applyBorder="1" applyAlignment="1" applyProtection="1">
      <alignment horizontal="center" vertical="center" wrapText="1"/>
    </xf>
    <xf numFmtId="0" fontId="5" fillId="4" borderId="18" xfId="0" applyFont="1" applyFill="1" applyBorder="1" applyAlignment="1" applyProtection="1">
      <alignment horizontal="center" vertical="center" wrapText="1"/>
    </xf>
    <xf numFmtId="10" fontId="5" fillId="4" borderId="8" xfId="0" applyNumberFormat="1" applyFont="1" applyFill="1" applyBorder="1" applyAlignment="1" applyProtection="1">
      <alignment horizontal="center" vertical="center" wrapText="1"/>
    </xf>
    <xf numFmtId="10" fontId="5" fillId="4" borderId="32" xfId="0" applyNumberFormat="1" applyFont="1" applyFill="1" applyBorder="1" applyAlignment="1" applyProtection="1">
      <alignment horizontal="center" vertical="center" wrapText="1"/>
    </xf>
    <xf numFmtId="10" fontId="7" fillId="5" borderId="1" xfId="0" applyNumberFormat="1" applyFont="1" applyFill="1" applyBorder="1" applyAlignment="1" applyProtection="1">
      <alignment horizontal="center" wrapText="1"/>
      <protection locked="0"/>
    </xf>
    <xf numFmtId="165" fontId="4" fillId="4" borderId="32" xfId="1" applyNumberFormat="1" applyFont="1" applyFill="1" applyBorder="1" applyAlignment="1" applyProtection="1">
      <alignment horizontal="center" wrapText="1"/>
    </xf>
    <xf numFmtId="164" fontId="0" fillId="0" borderId="0" xfId="0" applyNumberFormat="1"/>
    <xf numFmtId="165" fontId="3" fillId="4" borderId="28" xfId="0" applyNumberFormat="1" applyFont="1" applyFill="1" applyBorder="1" applyAlignment="1" applyProtection="1">
      <alignment horizontal="right" vertical="center" wrapText="1"/>
    </xf>
    <xf numFmtId="1" fontId="3" fillId="4" borderId="28" xfId="0" applyNumberFormat="1" applyFont="1" applyFill="1" applyBorder="1" applyAlignment="1" applyProtection="1">
      <alignment horizontal="right" vertical="center" wrapText="1"/>
    </xf>
    <xf numFmtId="6" fontId="7" fillId="0" borderId="2" xfId="2" applyNumberFormat="1" applyFont="1" applyBorder="1" applyAlignment="1" applyProtection="1">
      <alignment horizontal="left" vertical="center" wrapText="1"/>
      <protection locked="0"/>
    </xf>
    <xf numFmtId="3" fontId="7" fillId="5" borderId="1" xfId="2" applyNumberFormat="1" applyFont="1" applyFill="1" applyBorder="1" applyAlignment="1" applyProtection="1">
      <alignment horizontal="center" vertical="center" wrapText="1"/>
      <protection locked="0"/>
    </xf>
    <xf numFmtId="10" fontId="7" fillId="5" borderId="1" xfId="2" applyNumberFormat="1" applyFont="1" applyFill="1" applyBorder="1" applyAlignment="1" applyProtection="1">
      <alignment horizontal="center" vertical="center" wrapText="1"/>
      <protection locked="0"/>
    </xf>
    <xf numFmtId="6" fontId="7" fillId="0" borderId="2" xfId="2" applyNumberFormat="1" applyFont="1" applyBorder="1" applyAlignment="1" applyProtection="1">
      <alignment horizontal="center" vertical="center" wrapText="1"/>
      <protection locked="0"/>
    </xf>
    <xf numFmtId="165" fontId="7" fillId="4" borderId="1" xfId="2" applyNumberFormat="1" applyFont="1" applyFill="1" applyBorder="1" applyAlignment="1" applyProtection="1">
      <alignment horizontal="center" vertical="center" wrapText="1"/>
      <protection locked="0"/>
    </xf>
    <xf numFmtId="165" fontId="7" fillId="4" borderId="19" xfId="2" applyNumberFormat="1" applyFont="1" applyFill="1" applyBorder="1" applyAlignment="1" applyProtection="1">
      <alignment horizontal="center" vertical="center" wrapText="1"/>
      <protection locked="0"/>
    </xf>
    <xf numFmtId="0" fontId="7" fillId="0" borderId="0" xfId="0" applyFont="1" applyAlignment="1" applyProtection="1">
      <alignment vertical="center" wrapText="1"/>
      <protection locked="0"/>
    </xf>
    <xf numFmtId="0" fontId="5" fillId="6" borderId="2" xfId="0" applyFont="1" applyFill="1" applyBorder="1" applyAlignment="1" applyProtection="1">
      <alignment horizontal="center" vertical="top" wrapText="1"/>
      <protection locked="0"/>
    </xf>
    <xf numFmtId="0" fontId="5" fillId="4" borderId="36" xfId="0" applyFont="1" applyFill="1" applyBorder="1" applyAlignment="1" applyProtection="1">
      <alignment horizontal="center" vertical="top" wrapText="1"/>
      <protection locked="0"/>
    </xf>
    <xf numFmtId="0" fontId="5" fillId="6" borderId="36" xfId="0" applyFont="1" applyFill="1" applyBorder="1" applyAlignment="1" applyProtection="1">
      <alignment horizontal="center" vertical="top" wrapText="1"/>
      <protection locked="0"/>
    </xf>
    <xf numFmtId="0" fontId="5" fillId="0" borderId="36" xfId="0" applyFont="1" applyBorder="1" applyAlignment="1" applyProtection="1">
      <alignment horizontal="center" vertical="top" wrapText="1"/>
      <protection locked="0"/>
    </xf>
    <xf numFmtId="165" fontId="3" fillId="4" borderId="28" xfId="0" applyNumberFormat="1" applyFont="1" applyFill="1" applyBorder="1" applyAlignment="1" applyProtection="1">
      <alignment horizontal="right" vertical="top" wrapText="1"/>
    </xf>
    <xf numFmtId="49" fontId="2" fillId="0" borderId="0" xfId="0" applyNumberFormat="1" applyFont="1" applyAlignment="1" applyProtection="1">
      <alignment vertical="top" wrapText="1"/>
      <protection locked="0"/>
    </xf>
    <xf numFmtId="49" fontId="3" fillId="0" borderId="0" xfId="0" applyNumberFormat="1" applyFont="1" applyAlignment="1" applyProtection="1">
      <alignment horizontal="left" vertical="top" wrapText="1"/>
      <protection locked="0"/>
    </xf>
    <xf numFmtId="167" fontId="3" fillId="0" borderId="0" xfId="1" applyNumberFormat="1" applyFont="1" applyAlignment="1" applyProtection="1">
      <alignment horizontal="left" vertical="top" wrapText="1"/>
      <protection locked="0"/>
    </xf>
    <xf numFmtId="49" fontId="3" fillId="0" borderId="0" xfId="0" applyNumberFormat="1" applyFont="1" applyAlignment="1" applyProtection="1">
      <alignment horizontal="right" vertical="top" wrapText="1"/>
      <protection locked="0"/>
    </xf>
    <xf numFmtId="0" fontId="2" fillId="0" borderId="0" xfId="0" applyNumberFormat="1" applyFont="1" applyAlignment="1" applyProtection="1">
      <alignment horizontal="right" vertical="top" wrapText="1"/>
      <protection locked="0"/>
    </xf>
    <xf numFmtId="0" fontId="3" fillId="0" borderId="0" xfId="0" applyNumberFormat="1" applyFont="1" applyAlignment="1" applyProtection="1">
      <alignment horizontal="right" vertical="top" wrapText="1"/>
      <protection locked="0"/>
    </xf>
    <xf numFmtId="0" fontId="3" fillId="0" borderId="0" xfId="0" applyFont="1" applyAlignment="1" applyProtection="1">
      <alignment vertical="top" wrapText="1"/>
      <protection locked="0"/>
    </xf>
    <xf numFmtId="0" fontId="11" fillId="0" borderId="0" xfId="0" applyFont="1" applyAlignment="1" applyProtection="1">
      <alignment vertical="center" wrapText="1"/>
      <protection locked="0"/>
    </xf>
    <xf numFmtId="0" fontId="9" fillId="0" borderId="0" xfId="0" applyFont="1" applyAlignment="1" applyProtection="1">
      <alignment vertical="center" wrapText="1"/>
      <protection locked="0"/>
    </xf>
    <xf numFmtId="49" fontId="5" fillId="0" borderId="0" xfId="0" applyNumberFormat="1" applyFont="1" applyAlignment="1" applyProtection="1">
      <alignment horizontal="left" vertical="top" wrapText="1"/>
      <protection locked="0"/>
    </xf>
    <xf numFmtId="164" fontId="5" fillId="0" borderId="0" xfId="0" applyNumberFormat="1" applyFont="1" applyAlignment="1" applyProtection="1">
      <alignment horizontal="center" vertical="top" wrapText="1"/>
      <protection locked="0"/>
    </xf>
    <xf numFmtId="1" fontId="5" fillId="0" borderId="0" xfId="0" applyNumberFormat="1" applyFont="1" applyAlignment="1" applyProtection="1">
      <alignment horizontal="center" vertical="top" wrapText="1"/>
      <protection locked="0"/>
    </xf>
    <xf numFmtId="167" fontId="5" fillId="0" borderId="0" xfId="1" applyNumberFormat="1" applyFont="1" applyAlignment="1" applyProtection="1">
      <alignment horizontal="center" vertical="top" wrapText="1"/>
      <protection locked="0"/>
    </xf>
    <xf numFmtId="165" fontId="5" fillId="0" borderId="0" xfId="0" applyNumberFormat="1" applyFont="1" applyAlignment="1" applyProtection="1">
      <alignment horizontal="right" vertical="top" wrapText="1"/>
      <protection locked="0"/>
    </xf>
    <xf numFmtId="0" fontId="5" fillId="0" borderId="0" xfId="0" applyFont="1" applyAlignment="1" applyProtection="1">
      <alignment horizontal="left" vertical="top" wrapText="1"/>
      <protection locked="0"/>
    </xf>
    <xf numFmtId="0" fontId="3" fillId="6" borderId="49" xfId="0" applyFont="1" applyFill="1" applyBorder="1" applyAlignment="1" applyProtection="1">
      <alignment horizontal="center" vertical="center" wrapText="1"/>
      <protection locked="0"/>
    </xf>
    <xf numFmtId="164" fontId="3" fillId="6" borderId="50" xfId="0" applyNumberFormat="1" applyFont="1" applyFill="1" applyBorder="1" applyAlignment="1" applyProtection="1">
      <alignment horizontal="center" vertical="center" wrapText="1"/>
      <protection locked="0"/>
    </xf>
    <xf numFmtId="1" fontId="3" fillId="6" borderId="50" xfId="0" applyNumberFormat="1" applyFont="1" applyFill="1" applyBorder="1" applyAlignment="1" applyProtection="1">
      <alignment horizontal="center" vertical="center" wrapText="1"/>
      <protection locked="0"/>
    </xf>
    <xf numFmtId="167" fontId="3" fillId="6" borderId="50" xfId="1" applyNumberFormat="1" applyFont="1" applyFill="1" applyBorder="1" applyAlignment="1" applyProtection="1">
      <alignment horizontal="center" vertical="center" wrapText="1"/>
      <protection locked="0"/>
    </xf>
    <xf numFmtId="165" fontId="3" fillId="6" borderId="50" xfId="0" applyNumberFormat="1" applyFont="1" applyFill="1" applyBorder="1" applyAlignment="1" applyProtection="1">
      <alignment horizontal="center" vertical="center" wrapText="1"/>
      <protection locked="0"/>
    </xf>
    <xf numFmtId="0" fontId="3" fillId="6" borderId="51" xfId="0" applyFont="1" applyFill="1" applyBorder="1" applyAlignment="1" applyProtection="1">
      <alignment horizontal="center" vertical="center" wrapText="1"/>
      <protection locked="0"/>
    </xf>
    <xf numFmtId="0" fontId="3" fillId="6" borderId="33" xfId="0" applyFont="1" applyFill="1" applyBorder="1" applyAlignment="1" applyProtection="1">
      <alignment horizontal="center" vertical="top" wrapText="1"/>
      <protection locked="0"/>
    </xf>
    <xf numFmtId="0" fontId="3" fillId="0" borderId="0" xfId="0" applyFont="1" applyAlignment="1" applyProtection="1">
      <alignment horizontal="left" vertical="top" wrapText="1" indent="1"/>
      <protection locked="0"/>
    </xf>
    <xf numFmtId="0" fontId="35" fillId="4" borderId="67" xfId="0" applyFont="1" applyFill="1" applyBorder="1" applyAlignment="1" applyProtection="1">
      <alignment horizontal="center" vertical="top" wrapText="1"/>
      <protection locked="0"/>
    </xf>
    <xf numFmtId="0" fontId="34" fillId="4" borderId="63" xfId="0" applyFont="1" applyFill="1" applyBorder="1" applyAlignment="1" applyProtection="1">
      <alignment horizontal="left" vertical="top" wrapText="1"/>
      <protection locked="0"/>
    </xf>
    <xf numFmtId="164" fontId="35" fillId="4" borderId="64" xfId="0" applyNumberFormat="1" applyFont="1" applyFill="1" applyBorder="1" applyAlignment="1" applyProtection="1">
      <alignment horizontal="center" vertical="top" wrapText="1"/>
      <protection locked="0"/>
    </xf>
    <xf numFmtId="1" fontId="35" fillId="4" borderId="64" xfId="0" applyNumberFormat="1" applyFont="1" applyFill="1" applyBorder="1" applyAlignment="1" applyProtection="1">
      <alignment horizontal="right" vertical="top" wrapText="1"/>
      <protection locked="0"/>
    </xf>
    <xf numFmtId="165" fontId="35" fillId="4" borderId="64" xfId="1" applyNumberFormat="1" applyFont="1" applyFill="1" applyBorder="1" applyAlignment="1" applyProtection="1">
      <alignment horizontal="right" vertical="top" wrapText="1"/>
      <protection locked="0"/>
    </xf>
    <xf numFmtId="165" fontId="35" fillId="4" borderId="64" xfId="0" applyNumberFormat="1" applyFont="1" applyFill="1" applyBorder="1" applyAlignment="1" applyProtection="1">
      <alignment horizontal="right" vertical="top" wrapText="1"/>
      <protection locked="0"/>
    </xf>
    <xf numFmtId="0" fontId="35" fillId="4" borderId="65" xfId="0" applyFont="1" applyFill="1" applyBorder="1" applyAlignment="1" applyProtection="1">
      <alignment horizontal="left" vertical="top" wrapText="1"/>
      <protection locked="0"/>
    </xf>
    <xf numFmtId="0" fontId="6" fillId="0" borderId="0" xfId="0" applyFont="1" applyAlignment="1" applyProtection="1">
      <alignment vertical="top" wrapText="1"/>
      <protection locked="0"/>
    </xf>
    <xf numFmtId="165" fontId="5" fillId="4" borderId="28" xfId="0" applyNumberFormat="1" applyFont="1" applyFill="1" applyBorder="1" applyAlignment="1" applyProtection="1">
      <alignment horizontal="right" vertical="top" wrapText="1"/>
    </xf>
    <xf numFmtId="49" fontId="2" fillId="0" borderId="0" xfId="0" applyNumberFormat="1" applyFont="1" applyAlignment="1" applyProtection="1">
      <alignment horizontal="left" vertical="top" wrapText="1"/>
      <protection locked="0"/>
    </xf>
    <xf numFmtId="0" fontId="2" fillId="0" borderId="0" xfId="0" applyFont="1" applyAlignment="1" applyProtection="1">
      <alignment vertical="top" wrapText="1"/>
      <protection locked="0"/>
    </xf>
    <xf numFmtId="0" fontId="15" fillId="0" borderId="0" xfId="0" applyFont="1" applyAlignment="1" applyProtection="1">
      <alignment vertical="center" wrapText="1"/>
      <protection locked="0"/>
    </xf>
    <xf numFmtId="0" fontId="16" fillId="0" borderId="0" xfId="0" applyFont="1" applyAlignment="1" applyProtection="1">
      <alignment vertical="center" wrapText="1"/>
      <protection locked="0"/>
    </xf>
    <xf numFmtId="49" fontId="5" fillId="0" borderId="0" xfId="0" applyNumberFormat="1" applyFont="1" applyAlignment="1" applyProtection="1">
      <alignment horizontal="center" vertical="top" wrapText="1"/>
      <protection locked="0"/>
    </xf>
    <xf numFmtId="0" fontId="5" fillId="0" borderId="0" xfId="0" applyFont="1" applyAlignment="1" applyProtection="1">
      <alignment horizontal="center" vertical="top" wrapText="1"/>
      <protection locked="0"/>
    </xf>
    <xf numFmtId="0" fontId="4" fillId="6" borderId="52" xfId="0" applyFont="1" applyFill="1" applyBorder="1" applyAlignment="1" applyProtection="1">
      <alignment horizontal="center" vertical="center" wrapText="1"/>
      <protection locked="0"/>
    </xf>
    <xf numFmtId="0" fontId="4" fillId="6" borderId="50" xfId="0" applyFont="1" applyFill="1" applyBorder="1" applyAlignment="1" applyProtection="1">
      <alignment horizontal="center" vertical="center" wrapText="1"/>
      <protection locked="0"/>
    </xf>
    <xf numFmtId="165" fontId="4" fillId="6" borderId="50" xfId="0" applyNumberFormat="1" applyFont="1" applyFill="1" applyBorder="1" applyAlignment="1" applyProtection="1">
      <alignment horizontal="center" vertical="center" wrapText="1"/>
      <protection locked="0"/>
    </xf>
    <xf numFmtId="1" fontId="4" fillId="6" borderId="50" xfId="0" applyNumberFormat="1" applyFont="1" applyFill="1" applyBorder="1" applyAlignment="1" applyProtection="1">
      <alignment horizontal="center" vertical="center" wrapText="1"/>
      <protection locked="0"/>
    </xf>
    <xf numFmtId="0" fontId="4" fillId="6" borderId="51" xfId="0" applyFont="1" applyFill="1" applyBorder="1" applyAlignment="1" applyProtection="1">
      <alignment horizontal="center" vertical="center" wrapText="1"/>
      <protection locked="0"/>
    </xf>
    <xf numFmtId="0" fontId="3" fillId="0" borderId="0" xfId="0" applyFont="1" applyFill="1" applyAlignment="1" applyProtection="1">
      <alignment vertical="top" wrapText="1"/>
      <protection locked="0"/>
    </xf>
    <xf numFmtId="0" fontId="35" fillId="4" borderId="63" xfId="0" applyFont="1" applyFill="1" applyBorder="1" applyAlignment="1" applyProtection="1">
      <alignment horizontal="center" vertical="top" wrapText="1"/>
      <protection locked="0"/>
    </xf>
    <xf numFmtId="0" fontId="35" fillId="4" borderId="64" xfId="0" applyFont="1" applyFill="1" applyBorder="1" applyAlignment="1" applyProtection="1">
      <alignment horizontal="center" vertical="top" wrapText="1"/>
      <protection locked="0"/>
    </xf>
    <xf numFmtId="1" fontId="35" fillId="4" borderId="64" xfId="0" applyNumberFormat="1" applyFont="1" applyFill="1" applyBorder="1" applyAlignment="1" applyProtection="1">
      <alignment horizontal="center" vertical="top" wrapText="1"/>
      <protection locked="0"/>
    </xf>
    <xf numFmtId="164" fontId="5" fillId="0" borderId="0" xfId="0" applyNumberFormat="1" applyFont="1" applyAlignment="1" applyProtection="1">
      <alignment horizontal="right" vertical="top" wrapText="1"/>
      <protection locked="0"/>
    </xf>
    <xf numFmtId="0" fontId="3" fillId="6" borderId="36" xfId="0" applyFont="1" applyFill="1" applyBorder="1" applyAlignment="1" applyProtection="1">
      <alignment horizontal="center" vertical="center" wrapText="1"/>
      <protection locked="0"/>
    </xf>
    <xf numFmtId="0" fontId="4" fillId="6" borderId="33" xfId="0" applyFont="1" applyFill="1" applyBorder="1" applyAlignment="1" applyProtection="1">
      <alignment horizontal="center" vertical="center" wrapText="1"/>
      <protection locked="0"/>
    </xf>
    <xf numFmtId="0" fontId="4" fillId="6" borderId="28" xfId="0" applyFont="1" applyFill="1" applyBorder="1" applyAlignment="1" applyProtection="1">
      <alignment horizontal="center" vertical="center" wrapText="1"/>
      <protection locked="0"/>
    </xf>
    <xf numFmtId="164" fontId="4" fillId="6" borderId="28" xfId="0" applyNumberFormat="1" applyFont="1" applyFill="1" applyBorder="1" applyAlignment="1" applyProtection="1">
      <alignment horizontal="center" vertical="center" wrapText="1"/>
      <protection locked="0"/>
    </xf>
    <xf numFmtId="165" fontId="4" fillId="6" borderId="28" xfId="0" applyNumberFormat="1" applyFont="1" applyFill="1" applyBorder="1" applyAlignment="1" applyProtection="1">
      <alignment horizontal="center" vertical="center" wrapText="1"/>
      <protection locked="0"/>
    </xf>
    <xf numFmtId="1" fontId="4" fillId="6" borderId="28" xfId="0" applyNumberFormat="1" applyFont="1" applyFill="1" applyBorder="1" applyAlignment="1" applyProtection="1">
      <alignment horizontal="center" vertical="center" wrapText="1"/>
      <protection locked="0"/>
    </xf>
    <xf numFmtId="0" fontId="4" fillId="6" borderId="34" xfId="0" applyFont="1" applyFill="1" applyBorder="1" applyAlignment="1" applyProtection="1">
      <alignment horizontal="center" vertical="center" wrapText="1"/>
      <protection locked="0"/>
    </xf>
    <xf numFmtId="164" fontId="35" fillId="4" borderId="64" xfId="0" applyNumberFormat="1" applyFont="1" applyFill="1" applyBorder="1" applyAlignment="1" applyProtection="1">
      <alignment horizontal="right" vertical="top" wrapText="1"/>
      <protection locked="0"/>
    </xf>
    <xf numFmtId="49" fontId="2" fillId="0" borderId="0" xfId="0" applyNumberFormat="1" applyFont="1" applyAlignment="1" applyProtection="1">
      <alignment horizontal="right" vertical="top" wrapText="1"/>
      <protection locked="0"/>
    </xf>
    <xf numFmtId="0" fontId="7" fillId="0" borderId="0" xfId="0" applyFont="1" applyBorder="1" applyAlignment="1" applyProtection="1">
      <alignment horizontal="left" vertical="top" wrapText="1"/>
      <protection locked="0"/>
    </xf>
    <xf numFmtId="0" fontId="7" fillId="0" borderId="0" xfId="0" applyFont="1" applyBorder="1" applyAlignment="1" applyProtection="1">
      <alignment horizontal="right" vertical="top" wrapText="1"/>
      <protection locked="0"/>
    </xf>
    <xf numFmtId="0" fontId="4" fillId="0" borderId="0" xfId="0" applyFont="1" applyBorder="1" applyAlignment="1" applyProtection="1">
      <alignment horizontal="right" vertical="top" wrapText="1"/>
      <protection locked="0"/>
    </xf>
    <xf numFmtId="0" fontId="4" fillId="6" borderId="53" xfId="0" applyFont="1" applyFill="1" applyBorder="1" applyAlignment="1" applyProtection="1">
      <alignment horizontal="center" vertical="center" wrapText="1"/>
      <protection locked="0"/>
    </xf>
    <xf numFmtId="165" fontId="4" fillId="6" borderId="34" xfId="0" applyNumberFormat="1" applyFont="1" applyFill="1" applyBorder="1" applyAlignment="1" applyProtection="1">
      <alignment horizontal="center" vertical="center" wrapText="1"/>
      <protection locked="0"/>
    </xf>
    <xf numFmtId="0" fontId="34" fillId="4" borderId="63" xfId="0" applyFont="1" applyFill="1" applyBorder="1" applyAlignment="1" applyProtection="1">
      <alignment vertical="top" wrapText="1"/>
      <protection locked="0"/>
    </xf>
    <xf numFmtId="0" fontId="35" fillId="4" borderId="63" xfId="0" applyFont="1" applyFill="1" applyBorder="1" applyAlignment="1" applyProtection="1">
      <alignment vertical="top" wrapText="1"/>
      <protection locked="0"/>
    </xf>
    <xf numFmtId="165" fontId="35" fillId="4" borderId="66" xfId="0" applyNumberFormat="1" applyFont="1" applyFill="1" applyBorder="1" applyAlignment="1" applyProtection="1">
      <alignment horizontal="right" vertical="top" wrapText="1"/>
      <protection locked="0"/>
    </xf>
    <xf numFmtId="165" fontId="35" fillId="4" borderId="68" xfId="0" applyNumberFormat="1" applyFont="1" applyFill="1" applyBorder="1" applyAlignment="1" applyProtection="1">
      <alignment horizontal="right" vertical="top" wrapText="1"/>
      <protection locked="0"/>
    </xf>
    <xf numFmtId="165" fontId="34" fillId="4" borderId="65" xfId="0" applyNumberFormat="1" applyFont="1" applyFill="1" applyBorder="1" applyAlignment="1" applyProtection="1">
      <alignment horizontal="right" vertical="top" wrapText="1"/>
      <protection locked="0"/>
    </xf>
    <xf numFmtId="0" fontId="3" fillId="4" borderId="22" xfId="0" applyFont="1" applyFill="1" applyBorder="1" applyAlignment="1" applyProtection="1">
      <alignment horizontal="center" vertical="top" wrapText="1"/>
      <protection locked="0"/>
    </xf>
    <xf numFmtId="0" fontId="34" fillId="4" borderId="67" xfId="0" applyFont="1" applyFill="1" applyBorder="1" applyAlignment="1" applyProtection="1">
      <alignment vertical="center" wrapText="1"/>
      <protection locked="0"/>
    </xf>
    <xf numFmtId="0" fontId="20" fillId="0" borderId="0" xfId="0" applyFont="1" applyFill="1" applyAlignment="1" applyProtection="1">
      <alignment horizontal="center" vertical="top" wrapText="1"/>
      <protection locked="0"/>
    </xf>
    <xf numFmtId="0" fontId="20" fillId="0" borderId="0" xfId="0" applyFont="1" applyFill="1" applyBorder="1" applyAlignment="1" applyProtection="1">
      <alignment horizontal="right" vertical="top" wrapText="1"/>
      <protection locked="0"/>
    </xf>
    <xf numFmtId="165" fontId="20" fillId="0" borderId="0" xfId="0" applyNumberFormat="1" applyFont="1" applyFill="1" applyBorder="1" applyAlignment="1" applyProtection="1">
      <alignment horizontal="right" vertical="top" wrapText="1"/>
      <protection locked="0"/>
    </xf>
    <xf numFmtId="0" fontId="20" fillId="0" borderId="0" xfId="0" applyFont="1" applyFill="1" applyAlignment="1" applyProtection="1">
      <alignment vertical="top" wrapText="1"/>
      <protection locked="0"/>
    </xf>
    <xf numFmtId="0" fontId="3" fillId="4" borderId="36" xfId="0" applyFont="1" applyFill="1" applyBorder="1" applyAlignment="1" applyProtection="1">
      <alignment horizontal="center" vertical="top" wrapText="1"/>
      <protection locked="0"/>
    </xf>
    <xf numFmtId="1" fontId="5" fillId="0" borderId="0" xfId="0" applyNumberFormat="1" applyFont="1" applyAlignment="1" applyProtection="1">
      <alignment horizontal="right" vertical="top" wrapText="1"/>
      <protection locked="0"/>
    </xf>
    <xf numFmtId="165" fontId="3" fillId="0" borderId="0" xfId="0" applyNumberFormat="1" applyFont="1" applyAlignment="1" applyProtection="1">
      <alignment horizontal="right" vertical="top" wrapText="1"/>
      <protection locked="0"/>
    </xf>
    <xf numFmtId="165" fontId="3" fillId="4" borderId="32" xfId="0" applyNumberFormat="1" applyFont="1" applyFill="1" applyBorder="1" applyAlignment="1" applyProtection="1">
      <alignment horizontal="right" vertical="top" wrapText="1"/>
    </xf>
    <xf numFmtId="165" fontId="3" fillId="4" borderId="21" xfId="0" applyNumberFormat="1" applyFont="1" applyFill="1" applyBorder="1" applyAlignment="1" applyProtection="1">
      <alignment horizontal="right" vertical="top" wrapText="1"/>
    </xf>
    <xf numFmtId="165" fontId="3" fillId="4" borderId="34" xfId="0" applyNumberFormat="1" applyFont="1" applyFill="1" applyBorder="1" applyAlignment="1" applyProtection="1">
      <alignment horizontal="right" vertical="top" wrapText="1"/>
    </xf>
    <xf numFmtId="165" fontId="2" fillId="0" borderId="0" xfId="0" applyNumberFormat="1" applyFont="1" applyAlignment="1" applyProtection="1">
      <alignment horizontal="right" vertical="top" wrapText="1"/>
      <protection locked="0"/>
    </xf>
    <xf numFmtId="49" fontId="10" fillId="0" borderId="0" xfId="0" applyNumberFormat="1" applyFont="1" applyAlignment="1" applyProtection="1">
      <alignment horizontal="center" vertical="center" wrapText="1"/>
      <protection locked="0"/>
    </xf>
    <xf numFmtId="1" fontId="5" fillId="0" borderId="0" xfId="0" applyNumberFormat="1" applyFont="1" applyAlignment="1" applyProtection="1">
      <alignment vertical="top" wrapText="1"/>
      <protection locked="0"/>
    </xf>
    <xf numFmtId="0" fontId="3" fillId="6" borderId="36" xfId="0" applyFont="1" applyFill="1" applyBorder="1" applyAlignment="1" applyProtection="1">
      <alignment horizontal="center" vertical="top" wrapText="1"/>
      <protection locked="0"/>
    </xf>
    <xf numFmtId="1" fontId="35" fillId="4" borderId="64" xfId="0" applyNumberFormat="1" applyFont="1" applyFill="1" applyBorder="1" applyAlignment="1" applyProtection="1">
      <alignment vertical="top" wrapText="1"/>
      <protection locked="0"/>
    </xf>
    <xf numFmtId="1" fontId="5" fillId="0" borderId="0" xfId="0" applyNumberFormat="1" applyFont="1" applyAlignment="1" applyProtection="1">
      <alignment horizontal="left" vertical="top" wrapText="1"/>
      <protection locked="0"/>
    </xf>
    <xf numFmtId="1" fontId="35" fillId="4" borderId="64" xfId="0" applyNumberFormat="1" applyFont="1" applyFill="1" applyBorder="1" applyAlignment="1" applyProtection="1">
      <alignment horizontal="left" vertical="top" wrapText="1"/>
      <protection locked="0"/>
    </xf>
    <xf numFmtId="165" fontId="3" fillId="4" borderId="55" xfId="0" applyNumberFormat="1" applyFont="1" applyFill="1" applyBorder="1" applyAlignment="1" applyProtection="1">
      <alignment horizontal="right" vertical="top" wrapText="1"/>
    </xf>
    <xf numFmtId="0" fontId="2" fillId="0" borderId="0" xfId="0" applyFont="1" applyAlignment="1" applyProtection="1">
      <alignment wrapText="1"/>
      <protection locked="0"/>
    </xf>
    <xf numFmtId="0" fontId="5" fillId="0" borderId="0" xfId="0" applyFont="1" applyAlignment="1" applyProtection="1">
      <alignment wrapText="1"/>
      <protection locked="0"/>
    </xf>
    <xf numFmtId="0" fontId="4" fillId="0" borderId="0" xfId="0" applyNumberFormat="1" applyFont="1" applyFill="1" applyBorder="1" applyAlignment="1" applyProtection="1">
      <alignment horizontal="left" vertical="center" wrapText="1" indent="1"/>
      <protection locked="0"/>
    </xf>
    <xf numFmtId="0" fontId="11" fillId="0" borderId="0" xfId="0" applyFont="1" applyFill="1" applyBorder="1" applyAlignment="1" applyProtection="1">
      <alignment vertical="center" wrapText="1"/>
      <protection locked="0"/>
    </xf>
    <xf numFmtId="49" fontId="4" fillId="0" borderId="0" xfId="0" applyNumberFormat="1" applyFont="1" applyFill="1" applyBorder="1" applyAlignment="1" applyProtection="1">
      <alignment horizontal="center" vertical="top" wrapText="1"/>
      <protection locked="0"/>
    </xf>
    <xf numFmtId="0" fontId="4" fillId="0" borderId="0" xfId="0" applyFont="1" applyFill="1" applyBorder="1" applyAlignment="1" applyProtection="1">
      <alignment horizontal="center" wrapText="1"/>
      <protection locked="0"/>
    </xf>
    <xf numFmtId="0" fontId="5" fillId="0" borderId="0" xfId="0" applyFont="1" applyFill="1" applyBorder="1" applyAlignment="1" applyProtection="1">
      <alignment wrapText="1"/>
      <protection locked="0"/>
    </xf>
    <xf numFmtId="49" fontId="7" fillId="6" borderId="42" xfId="0" applyNumberFormat="1" applyFont="1" applyFill="1" applyBorder="1" applyAlignment="1" applyProtection="1">
      <alignment horizontal="left" vertical="top" wrapText="1"/>
      <protection locked="0"/>
    </xf>
    <xf numFmtId="49" fontId="4" fillId="6" borderId="27" xfId="0" applyNumberFormat="1" applyFont="1" applyFill="1" applyBorder="1" applyAlignment="1" applyProtection="1">
      <alignment horizontal="center" vertical="top" wrapText="1"/>
      <protection locked="0"/>
    </xf>
    <xf numFmtId="0" fontId="4" fillId="6" borderId="2" xfId="0" applyFont="1" applyFill="1" applyBorder="1" applyAlignment="1" applyProtection="1">
      <alignment horizontal="right" wrapText="1"/>
      <protection locked="0"/>
    </xf>
    <xf numFmtId="0" fontId="7" fillId="6" borderId="1" xfId="0" applyFont="1" applyFill="1" applyBorder="1" applyAlignment="1" applyProtection="1">
      <alignment wrapText="1"/>
      <protection locked="0"/>
    </xf>
    <xf numFmtId="166" fontId="4" fillId="6" borderId="1" xfId="4" applyNumberFormat="1" applyFont="1" applyFill="1" applyBorder="1" applyAlignment="1" applyProtection="1">
      <alignment horizontal="center" vertical="top" wrapText="1"/>
      <protection locked="0"/>
    </xf>
    <xf numFmtId="9" fontId="31" fillId="0" borderId="0" xfId="0" applyNumberFormat="1" applyFont="1" applyFill="1" applyBorder="1" applyAlignment="1" applyProtection="1">
      <alignment horizontal="center" wrapText="1"/>
      <protection locked="0"/>
    </xf>
    <xf numFmtId="165" fontId="31" fillId="0" borderId="0" xfId="0" applyNumberFormat="1" applyFont="1" applyFill="1" applyBorder="1" applyAlignment="1" applyProtection="1">
      <alignment horizontal="center" wrapText="1"/>
      <protection locked="0"/>
    </xf>
    <xf numFmtId="0" fontId="7" fillId="0" borderId="2" xfId="0" applyFont="1" applyBorder="1" applyAlignment="1" applyProtection="1">
      <alignment horizontal="right" wrapText="1"/>
      <protection locked="0"/>
    </xf>
    <xf numFmtId="166" fontId="4" fillId="4" borderId="1" xfId="4" applyNumberFormat="1" applyFont="1" applyFill="1" applyBorder="1" applyAlignment="1" applyProtection="1">
      <alignment horizontal="center" wrapText="1"/>
      <protection locked="0"/>
    </xf>
    <xf numFmtId="0" fontId="7" fillId="0" borderId="0" xfId="0" applyFont="1" applyFill="1" applyBorder="1" applyAlignment="1" applyProtection="1">
      <alignment horizontal="center" wrapText="1"/>
      <protection locked="0"/>
    </xf>
    <xf numFmtId="165" fontId="7" fillId="0" borderId="0" xfId="0" applyNumberFormat="1" applyFont="1" applyFill="1" applyBorder="1" applyAlignment="1" applyProtection="1">
      <alignment horizontal="center" wrapText="1"/>
      <protection locked="0"/>
    </xf>
    <xf numFmtId="165" fontId="4" fillId="4" borderId="1" xfId="1" applyNumberFormat="1" applyFont="1" applyFill="1" applyBorder="1" applyAlignment="1" applyProtection="1">
      <alignment horizontal="center" wrapText="1"/>
      <protection locked="0"/>
    </xf>
    <xf numFmtId="164" fontId="5" fillId="0" borderId="0" xfId="0" applyNumberFormat="1" applyFont="1" applyFill="1" applyBorder="1" applyAlignment="1" applyProtection="1">
      <alignment horizontal="center" vertical="top" wrapText="1"/>
      <protection locked="0"/>
    </xf>
    <xf numFmtId="165" fontId="4" fillId="6" borderId="1" xfId="1" applyNumberFormat="1" applyFont="1" applyFill="1" applyBorder="1" applyAlignment="1" applyProtection="1">
      <alignment horizontal="center" wrapText="1"/>
      <protection locked="0"/>
    </xf>
    <xf numFmtId="0" fontId="4" fillId="0" borderId="22" xfId="0" applyFont="1" applyBorder="1" applyAlignment="1" applyProtection="1">
      <alignment horizontal="right" wrapText="1"/>
      <protection locked="0"/>
    </xf>
    <xf numFmtId="165" fontId="5" fillId="0" borderId="0" xfId="0" applyNumberFormat="1" applyFont="1" applyAlignment="1" applyProtection="1">
      <alignment horizontal="center" vertical="top" wrapText="1"/>
      <protection locked="0"/>
    </xf>
    <xf numFmtId="0" fontId="4" fillId="0" borderId="0" xfId="0" applyFont="1" applyFill="1" applyBorder="1" applyAlignment="1" applyProtection="1">
      <alignment horizontal="left" vertical="top" wrapText="1" indent="1"/>
      <protection locked="0"/>
    </xf>
    <xf numFmtId="0" fontId="5" fillId="0" borderId="0" xfId="0" applyFont="1" applyFill="1" applyBorder="1" applyAlignment="1" applyProtection="1">
      <alignment vertical="top" wrapText="1"/>
      <protection locked="0"/>
    </xf>
    <xf numFmtId="0" fontId="5" fillId="0" borderId="0" xfId="0" applyFont="1" applyBorder="1" applyAlignment="1" applyProtection="1">
      <alignment wrapText="1"/>
      <protection locked="0"/>
    </xf>
    <xf numFmtId="0" fontId="0" fillId="0" borderId="0" xfId="0" applyAlignment="1" applyProtection="1">
      <alignment wrapText="1"/>
      <protection locked="0"/>
    </xf>
    <xf numFmtId="0" fontId="4" fillId="6" borderId="49" xfId="0" applyFont="1" applyFill="1" applyBorder="1" applyAlignment="1" applyProtection="1">
      <alignment horizontal="left" vertical="top" wrapText="1"/>
      <protection locked="0"/>
    </xf>
    <xf numFmtId="1" fontId="4" fillId="6" borderId="50" xfId="0" applyNumberFormat="1" applyFont="1" applyFill="1" applyBorder="1" applyAlignment="1" applyProtection="1">
      <alignment horizontal="center" vertical="top" wrapText="1"/>
      <protection locked="0"/>
    </xf>
    <xf numFmtId="0" fontId="4" fillId="6" borderId="50" xfId="0" applyFont="1" applyFill="1" applyBorder="1" applyAlignment="1" applyProtection="1">
      <alignment horizontal="center" vertical="top" wrapText="1"/>
      <protection locked="0"/>
    </xf>
    <xf numFmtId="0" fontId="4" fillId="6" borderId="51" xfId="0" applyFont="1" applyFill="1" applyBorder="1" applyAlignment="1" applyProtection="1">
      <alignment horizontal="center" vertical="top" wrapText="1"/>
      <protection locked="0"/>
    </xf>
    <xf numFmtId="0" fontId="35" fillId="4" borderId="46" xfId="0" applyFont="1" applyFill="1" applyBorder="1" applyAlignment="1" applyProtection="1">
      <alignment horizontal="left" vertical="top" wrapText="1"/>
      <protection locked="0"/>
    </xf>
    <xf numFmtId="1" fontId="35" fillId="4" borderId="47" xfId="0" applyNumberFormat="1" applyFont="1" applyFill="1" applyBorder="1" applyAlignment="1" applyProtection="1">
      <alignment horizontal="center" vertical="top" wrapText="1"/>
      <protection locked="0"/>
    </xf>
    <xf numFmtId="1" fontId="35" fillId="4" borderId="47" xfId="0" applyNumberFormat="1" applyFont="1" applyFill="1" applyBorder="1" applyAlignment="1" applyProtection="1">
      <alignment horizontal="left" vertical="top" wrapText="1"/>
      <protection locked="0"/>
    </xf>
    <xf numFmtId="165" fontId="35" fillId="4" borderId="54" xfId="0" applyNumberFormat="1" applyFont="1" applyFill="1" applyBorder="1" applyAlignment="1" applyProtection="1">
      <alignment horizontal="right" vertical="top" wrapText="1"/>
      <protection locked="0"/>
    </xf>
    <xf numFmtId="165" fontId="34" fillId="4" borderId="48" xfId="0" applyNumberFormat="1" applyFont="1" applyFill="1" applyBorder="1" applyAlignment="1" applyProtection="1">
      <alignment horizontal="right" vertical="top" wrapText="1"/>
      <protection locked="0"/>
    </xf>
    <xf numFmtId="0" fontId="7" fillId="0" borderId="0" xfId="0" applyFont="1" applyAlignment="1" applyProtection="1">
      <alignment vertical="top" wrapText="1"/>
      <protection locked="0"/>
    </xf>
    <xf numFmtId="0" fontId="18" fillId="0" borderId="0" xfId="0" applyFont="1" applyAlignment="1" applyProtection="1">
      <alignment horizontal="right" vertical="top" wrapText="1"/>
      <protection locked="0"/>
    </xf>
    <xf numFmtId="165" fontId="18" fillId="0" borderId="0" xfId="0" applyNumberFormat="1" applyFont="1" applyAlignment="1" applyProtection="1">
      <alignment horizontal="center" vertical="top" wrapText="1"/>
      <protection locked="0"/>
    </xf>
    <xf numFmtId="165" fontId="18" fillId="0" borderId="0" xfId="0" applyNumberFormat="1" applyFont="1" applyAlignment="1" applyProtection="1">
      <alignment horizontal="left" vertical="top" wrapText="1"/>
      <protection locked="0"/>
    </xf>
    <xf numFmtId="10" fontId="18" fillId="0" borderId="0" xfId="0" applyNumberFormat="1" applyFont="1" applyAlignment="1" applyProtection="1">
      <alignment horizontal="center" vertical="top" wrapText="1"/>
      <protection locked="0"/>
    </xf>
    <xf numFmtId="164" fontId="18" fillId="0" borderId="0" xfId="0" applyNumberFormat="1" applyFont="1" applyAlignment="1" applyProtection="1">
      <alignment horizontal="right" vertical="top" wrapText="1"/>
      <protection locked="0"/>
    </xf>
    <xf numFmtId="164" fontId="18" fillId="0" borderId="0" xfId="0" applyNumberFormat="1" applyFont="1" applyBorder="1" applyAlignment="1" applyProtection="1">
      <alignment horizontal="right" vertical="top" wrapText="1"/>
      <protection locked="0"/>
    </xf>
    <xf numFmtId="165" fontId="3" fillId="4" borderId="53" xfId="0" applyNumberFormat="1" applyFont="1" applyFill="1" applyBorder="1" applyAlignment="1" applyProtection="1">
      <alignment horizontal="right" vertical="top" wrapText="1"/>
    </xf>
    <xf numFmtId="165" fontId="3" fillId="4" borderId="35" xfId="0" applyNumberFormat="1" applyFont="1" applyFill="1" applyBorder="1" applyAlignment="1" applyProtection="1">
      <alignment horizontal="right" vertical="top" wrapText="1"/>
    </xf>
    <xf numFmtId="0" fontId="7" fillId="0" borderId="6" xfId="0" applyFont="1" applyBorder="1" applyAlignment="1" applyProtection="1">
      <alignment horizontal="left" vertical="center"/>
      <protection locked="0"/>
    </xf>
    <xf numFmtId="0" fontId="7" fillId="0" borderId="1" xfId="0" applyFont="1" applyBorder="1" applyAlignment="1" applyProtection="1">
      <alignment horizontal="center" vertical="center"/>
      <protection locked="0"/>
    </xf>
    <xf numFmtId="164" fontId="7" fillId="0" borderId="1" xfId="0" applyNumberFormat="1" applyFont="1" applyBorder="1" applyAlignment="1" applyProtection="1">
      <alignment horizontal="right" vertical="center"/>
      <protection locked="0"/>
    </xf>
    <xf numFmtId="164" fontId="7" fillId="0" borderId="1" xfId="0" applyNumberFormat="1" applyFont="1" applyBorder="1" applyAlignment="1">
      <alignment horizontal="right" vertical="center"/>
    </xf>
    <xf numFmtId="0" fontId="7" fillId="0" borderId="7" xfId="0" applyFont="1" applyBorder="1" applyAlignment="1" applyProtection="1">
      <alignment horizontal="left" vertical="center"/>
      <protection locked="0"/>
    </xf>
    <xf numFmtId="0" fontId="7" fillId="0" borderId="8" xfId="0" applyFont="1" applyBorder="1" applyAlignment="1" applyProtection="1">
      <alignment horizontal="center" vertical="center"/>
      <protection locked="0"/>
    </xf>
    <xf numFmtId="164" fontId="7" fillId="0" borderId="8" xfId="0" applyNumberFormat="1" applyFont="1" applyBorder="1" applyAlignment="1" applyProtection="1">
      <alignment horizontal="right" vertical="center"/>
      <protection locked="0"/>
    </xf>
    <xf numFmtId="164" fontId="7" fillId="0" borderId="8" xfId="0" applyNumberFormat="1" applyFont="1" applyBorder="1" applyAlignment="1">
      <alignment horizontal="right" vertical="center"/>
    </xf>
    <xf numFmtId="0" fontId="7" fillId="0" borderId="8" xfId="0" applyFont="1" applyBorder="1" applyAlignment="1">
      <alignment horizontal="center" vertical="center"/>
    </xf>
    <xf numFmtId="164" fontId="7" fillId="0" borderId="14" xfId="0" applyNumberFormat="1" applyFont="1" applyBorder="1" applyAlignment="1" applyProtection="1">
      <alignment horizontal="right" vertical="center"/>
      <protection locked="0"/>
    </xf>
    <xf numFmtId="164" fontId="7" fillId="0" borderId="56" xfId="0" applyNumberFormat="1" applyFont="1" applyBorder="1" applyAlignment="1">
      <alignment horizontal="right" vertical="center"/>
    </xf>
    <xf numFmtId="164" fontId="7" fillId="0" borderId="3" xfId="0" applyNumberFormat="1" applyFont="1" applyBorder="1" applyAlignment="1" applyProtection="1">
      <alignment horizontal="right" vertical="center"/>
      <protection locked="0"/>
    </xf>
    <xf numFmtId="0" fontId="24" fillId="0" borderId="0" xfId="0" applyFont="1" applyBorder="1" applyAlignment="1">
      <alignment vertical="center"/>
    </xf>
    <xf numFmtId="164" fontId="7" fillId="0" borderId="9" xfId="0" applyNumberFormat="1" applyFont="1" applyBorder="1" applyAlignment="1" applyProtection="1">
      <alignment horizontal="right" vertical="center"/>
      <protection locked="0"/>
    </xf>
    <xf numFmtId="164" fontId="7" fillId="0" borderId="9" xfId="0" applyNumberFormat="1" applyFont="1" applyBorder="1" applyAlignment="1">
      <alignment horizontal="right" vertical="center"/>
    </xf>
    <xf numFmtId="164" fontId="7" fillId="5" borderId="9" xfId="0" applyNumberFormat="1" applyFont="1" applyFill="1" applyBorder="1" applyAlignment="1">
      <alignment horizontal="right" vertical="center"/>
    </xf>
    <xf numFmtId="164" fontId="7" fillId="0" borderId="4" xfId="0" applyNumberFormat="1" applyFont="1" applyBorder="1" applyAlignment="1">
      <alignment horizontal="right" vertical="center"/>
    </xf>
    <xf numFmtId="165" fontId="7" fillId="0" borderId="3" xfId="0" applyNumberFormat="1" applyFont="1" applyBorder="1" applyAlignment="1" applyProtection="1">
      <alignment horizontal="right" vertical="center"/>
      <protection locked="0"/>
    </xf>
    <xf numFmtId="165" fontId="7" fillId="0" borderId="1" xfId="0" applyNumberFormat="1" applyFont="1" applyBorder="1" applyAlignment="1">
      <alignment horizontal="right" vertical="center"/>
    </xf>
    <xf numFmtId="49" fontId="24" fillId="0" borderId="0" xfId="0" applyNumberFormat="1" applyFont="1" applyBorder="1" applyAlignment="1">
      <alignment vertical="center"/>
    </xf>
    <xf numFmtId="165" fontId="7" fillId="0" borderId="0" xfId="0" applyNumberFormat="1" applyFont="1" applyBorder="1" applyAlignment="1">
      <alignment horizontal="right" vertical="center"/>
    </xf>
    <xf numFmtId="0" fontId="24" fillId="0" borderId="0" xfId="0" applyFont="1" applyAlignment="1">
      <alignment vertical="center"/>
    </xf>
    <xf numFmtId="0" fontId="23" fillId="0" borderId="0" xfId="0" applyFont="1" applyAlignment="1">
      <alignment horizontal="right" vertical="center" wrapText="1"/>
    </xf>
    <xf numFmtId="0" fontId="7" fillId="0" borderId="0" xfId="0" applyFont="1" applyBorder="1" applyAlignment="1" applyProtection="1">
      <alignment horizontal="right" vertical="center"/>
      <protection locked="0"/>
    </xf>
    <xf numFmtId="0" fontId="7" fillId="0" borderId="0" xfId="0" applyFont="1" applyAlignment="1">
      <alignment vertical="center"/>
    </xf>
    <xf numFmtId="0" fontId="7" fillId="0" borderId="4" xfId="0" applyFont="1" applyBorder="1" applyAlignment="1">
      <alignment horizontal="center" vertical="center"/>
    </xf>
    <xf numFmtId="0" fontId="7" fillId="0" borderId="56" xfId="0" applyFont="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top"/>
    </xf>
    <xf numFmtId="0" fontId="7" fillId="0" borderId="4" xfId="0" applyFont="1" applyBorder="1" applyAlignment="1">
      <alignment horizontal="center" vertical="top"/>
    </xf>
    <xf numFmtId="2" fontId="7" fillId="0" borderId="10" xfId="0" applyNumberFormat="1" applyFont="1" applyBorder="1" applyAlignment="1">
      <alignment horizontal="right" vertical="center"/>
    </xf>
    <xf numFmtId="164" fontId="7" fillId="5" borderId="1" xfId="0" applyNumberFormat="1" applyFont="1" applyFill="1" applyBorder="1" applyAlignment="1" applyProtection="1">
      <alignment horizontal="right" vertical="top" wrapText="1"/>
    </xf>
    <xf numFmtId="2" fontId="7" fillId="0" borderId="11" xfId="0" applyNumberFormat="1" applyFont="1" applyBorder="1" applyAlignment="1">
      <alignment horizontal="right" vertical="center"/>
    </xf>
    <xf numFmtId="0" fontId="7" fillId="0" borderId="7" xfId="0" applyFont="1" applyBorder="1" applyAlignment="1">
      <alignment horizontal="center" vertical="center"/>
    </xf>
    <xf numFmtId="49" fontId="7" fillId="0" borderId="3" xfId="0" applyNumberFormat="1" applyFont="1" applyBorder="1" applyAlignment="1" applyProtection="1">
      <alignment horizontal="left" vertical="center"/>
      <protection locked="0"/>
    </xf>
    <xf numFmtId="0" fontId="7" fillId="0" borderId="13" xfId="0" applyFont="1" applyBorder="1" applyAlignment="1">
      <alignment vertical="center"/>
    </xf>
    <xf numFmtId="0" fontId="7" fillId="0" borderId="10" xfId="0" applyFont="1" applyBorder="1" applyAlignment="1">
      <alignment vertical="center"/>
    </xf>
    <xf numFmtId="164" fontId="7" fillId="5" borderId="8" xfId="0" applyNumberFormat="1" applyFont="1" applyFill="1" applyBorder="1" applyAlignment="1" applyProtection="1">
      <alignment horizontal="right" vertical="top" wrapText="1"/>
    </xf>
    <xf numFmtId="0" fontId="7" fillId="0" borderId="0" xfId="0" applyFont="1" applyBorder="1" applyAlignment="1">
      <alignment vertical="center"/>
    </xf>
    <xf numFmtId="49" fontId="7" fillId="0" borderId="10" xfId="0" applyNumberFormat="1" applyFont="1" applyBorder="1" applyAlignment="1">
      <alignment vertical="center"/>
    </xf>
    <xf numFmtId="49" fontId="2" fillId="0" borderId="0" xfId="0" applyNumberFormat="1" applyFont="1" applyAlignment="1" applyProtection="1">
      <alignment horizontal="left" vertical="top" wrapText="1"/>
      <protection locked="0"/>
    </xf>
    <xf numFmtId="49" fontId="33" fillId="0" borderId="0" xfId="0" applyNumberFormat="1" applyFont="1" applyBorder="1" applyAlignment="1">
      <alignment horizontal="center" vertical="center" wrapText="1"/>
    </xf>
    <xf numFmtId="0" fontId="7" fillId="0" borderId="11" xfId="0" applyFont="1" applyBorder="1" applyAlignment="1" applyProtection="1">
      <alignment horizontal="left" vertical="center" wrapText="1"/>
      <protection locked="0"/>
    </xf>
    <xf numFmtId="0" fontId="4" fillId="0" borderId="0" xfId="0" applyFont="1" applyBorder="1" applyAlignment="1">
      <alignment horizontal="right" vertical="center" wrapText="1"/>
    </xf>
    <xf numFmtId="0" fontId="4" fillId="6" borderId="36" xfId="0" applyFont="1" applyFill="1" applyBorder="1" applyAlignment="1" applyProtection="1">
      <alignment horizontal="center" vertical="center" wrapText="1"/>
    </xf>
    <xf numFmtId="0" fontId="4" fillId="6" borderId="28" xfId="0" applyFont="1" applyFill="1" applyBorder="1" applyAlignment="1" applyProtection="1">
      <alignment horizontal="center" vertical="center" wrapText="1"/>
    </xf>
    <xf numFmtId="0" fontId="4" fillId="6" borderId="34" xfId="0" applyFont="1" applyFill="1" applyBorder="1" applyAlignment="1" applyProtection="1">
      <alignment horizontal="center" vertical="center" wrapText="1"/>
    </xf>
    <xf numFmtId="0" fontId="5" fillId="0" borderId="57" xfId="0" applyFont="1" applyBorder="1" applyAlignment="1" applyProtection="1">
      <alignment vertical="top" wrapText="1"/>
      <protection locked="0"/>
    </xf>
    <xf numFmtId="0" fontId="5" fillId="0" borderId="23" xfId="0" applyFont="1" applyBorder="1" applyAlignment="1" applyProtection="1">
      <alignment vertical="top" wrapText="1"/>
      <protection locked="0"/>
    </xf>
    <xf numFmtId="0" fontId="5" fillId="0" borderId="24" xfId="0" applyFont="1" applyBorder="1" applyAlignment="1" applyProtection="1">
      <alignment vertical="top" wrapText="1"/>
      <protection locked="0"/>
    </xf>
    <xf numFmtId="0" fontId="5" fillId="0" borderId="58" xfId="0" applyFont="1" applyBorder="1" applyAlignment="1" applyProtection="1">
      <alignment vertical="top" wrapText="1"/>
      <protection locked="0"/>
    </xf>
    <xf numFmtId="0" fontId="5" fillId="0" borderId="25" xfId="0" applyFont="1" applyBorder="1" applyAlignment="1" applyProtection="1">
      <alignment vertical="top" wrapText="1"/>
      <protection locked="0"/>
    </xf>
    <xf numFmtId="0" fontId="5" fillId="0" borderId="59" xfId="0" applyFont="1" applyBorder="1" applyAlignment="1" applyProtection="1">
      <alignment vertical="top" wrapText="1"/>
      <protection locked="0"/>
    </xf>
    <xf numFmtId="0" fontId="7" fillId="0" borderId="10" xfId="0" applyFont="1" applyBorder="1" applyAlignment="1" applyProtection="1">
      <alignment horizontal="left" vertical="center" wrapText="1"/>
      <protection locked="0"/>
    </xf>
    <xf numFmtId="0" fontId="29" fillId="6" borderId="31" xfId="0" applyNumberFormat="1" applyFont="1" applyFill="1" applyBorder="1" applyAlignment="1" applyProtection="1">
      <alignment horizontal="center" vertical="center" wrapText="1"/>
    </xf>
    <xf numFmtId="0" fontId="18" fillId="6" borderId="55" xfId="0" applyNumberFormat="1" applyFont="1" applyFill="1" applyBorder="1" applyAlignment="1" applyProtection="1">
      <alignment horizontal="center" vertical="center" wrapText="1"/>
    </xf>
    <xf numFmtId="0" fontId="18" fillId="6" borderId="30" xfId="0" applyNumberFormat="1" applyFont="1" applyFill="1" applyBorder="1" applyAlignment="1" applyProtection="1">
      <alignment horizontal="center" vertical="center" wrapText="1"/>
    </xf>
    <xf numFmtId="0" fontId="22" fillId="6" borderId="31" xfId="0" applyNumberFormat="1" applyFont="1" applyFill="1" applyBorder="1" applyAlignment="1" applyProtection="1">
      <alignment horizontal="left" vertical="center" wrapText="1" readingOrder="1"/>
    </xf>
    <xf numFmtId="0" fontId="22" fillId="6" borderId="55" xfId="0" applyNumberFormat="1" applyFont="1" applyFill="1" applyBorder="1" applyAlignment="1" applyProtection="1">
      <alignment horizontal="left" vertical="center" wrapText="1" readingOrder="1"/>
    </xf>
    <xf numFmtId="0" fontId="22" fillId="6" borderId="30" xfId="0" applyNumberFormat="1" applyFont="1" applyFill="1" applyBorder="1" applyAlignment="1" applyProtection="1">
      <alignment horizontal="left" vertical="center" wrapText="1" readingOrder="1"/>
    </xf>
    <xf numFmtId="0" fontId="2" fillId="4" borderId="60" xfId="0" applyFont="1" applyFill="1" applyBorder="1" applyAlignment="1" applyProtection="1">
      <alignment horizontal="center" vertical="center" wrapText="1"/>
    </xf>
    <xf numFmtId="0" fontId="2" fillId="4" borderId="61" xfId="0" applyFont="1" applyFill="1" applyBorder="1" applyAlignment="1" applyProtection="1">
      <alignment horizontal="center" vertical="center" wrapText="1"/>
    </xf>
    <xf numFmtId="0" fontId="2" fillId="4" borderId="62" xfId="0" applyFont="1" applyFill="1" applyBorder="1" applyAlignment="1" applyProtection="1">
      <alignment horizontal="center" vertical="center" wrapText="1"/>
    </xf>
    <xf numFmtId="0" fontId="4" fillId="6" borderId="49" xfId="0" applyFont="1" applyFill="1" applyBorder="1" applyAlignment="1" applyProtection="1">
      <alignment horizontal="center" vertical="center" wrapText="1"/>
    </xf>
    <xf numFmtId="0" fontId="4" fillId="6" borderId="37" xfId="0" applyFont="1" applyFill="1" applyBorder="1" applyAlignment="1" applyProtection="1">
      <alignment horizontal="center" vertical="center" wrapText="1"/>
    </xf>
    <xf numFmtId="0" fontId="17" fillId="6" borderId="57" xfId="0" applyFont="1" applyFill="1" applyBorder="1" applyAlignment="1">
      <alignment horizontal="left" vertical="center" wrapText="1"/>
    </xf>
    <xf numFmtId="0" fontId="3" fillId="6" borderId="23" xfId="0" applyFont="1" applyFill="1" applyBorder="1" applyAlignment="1">
      <alignment horizontal="left" vertical="center" wrapText="1"/>
    </xf>
    <xf numFmtId="0" fontId="3" fillId="6" borderId="24" xfId="0" applyFont="1" applyFill="1" applyBorder="1" applyAlignment="1">
      <alignment horizontal="left" vertical="center" wrapText="1"/>
    </xf>
    <xf numFmtId="0" fontId="3" fillId="6" borderId="58" xfId="0" applyFont="1" applyFill="1" applyBorder="1" applyAlignment="1">
      <alignment horizontal="left" vertical="center" wrapText="1"/>
    </xf>
    <xf numFmtId="0" fontId="3" fillId="6" borderId="25" xfId="0" applyFont="1" applyFill="1" applyBorder="1" applyAlignment="1">
      <alignment horizontal="left" vertical="center" wrapText="1"/>
    </xf>
    <xf numFmtId="0" fontId="3" fillId="6" borderId="59" xfId="0" applyFont="1" applyFill="1" applyBorder="1" applyAlignment="1">
      <alignment horizontal="left" vertical="center" wrapText="1"/>
    </xf>
    <xf numFmtId="0" fontId="3" fillId="0" borderId="25" xfId="0" applyFont="1" applyBorder="1" applyAlignment="1">
      <alignment vertical="center" wrapText="1"/>
    </xf>
    <xf numFmtId="165" fontId="4" fillId="6" borderId="49" xfId="0" applyNumberFormat="1" applyFont="1" applyFill="1" applyBorder="1" applyAlignment="1" applyProtection="1">
      <alignment horizontal="center" vertical="center" wrapText="1"/>
    </xf>
    <xf numFmtId="165" fontId="4" fillId="6" borderId="37" xfId="0" applyNumberFormat="1" applyFont="1" applyFill="1" applyBorder="1" applyAlignment="1" applyProtection="1">
      <alignment horizontal="center" vertical="center" wrapText="1"/>
    </xf>
    <xf numFmtId="0" fontId="4" fillId="6" borderId="51" xfId="0" applyFont="1" applyFill="1" applyBorder="1" applyAlignment="1" applyProtection="1">
      <alignment horizontal="center" vertical="center" wrapText="1"/>
    </xf>
    <xf numFmtId="0" fontId="4" fillId="6" borderId="39" xfId="0" applyFont="1" applyFill="1" applyBorder="1" applyAlignment="1" applyProtection="1">
      <alignment horizontal="center" vertical="center" wrapText="1"/>
    </xf>
    <xf numFmtId="165" fontId="4" fillId="6" borderId="50" xfId="0" applyNumberFormat="1" applyFont="1" applyFill="1" applyBorder="1" applyAlignment="1" applyProtection="1">
      <alignment horizontal="center" vertical="center" wrapText="1"/>
    </xf>
    <xf numFmtId="165" fontId="4" fillId="6" borderId="38" xfId="0" applyNumberFormat="1" applyFont="1" applyFill="1" applyBorder="1" applyAlignment="1" applyProtection="1">
      <alignment horizontal="center" vertical="center" wrapText="1"/>
    </xf>
    <xf numFmtId="49" fontId="10" fillId="0" borderId="25" xfId="0" applyNumberFormat="1" applyFont="1" applyBorder="1" applyAlignment="1">
      <alignment horizontal="center" vertical="center" wrapText="1"/>
    </xf>
    <xf numFmtId="1" fontId="4" fillId="6" borderId="50" xfId="0" applyNumberFormat="1" applyFont="1" applyFill="1" applyBorder="1" applyAlignment="1" applyProtection="1">
      <alignment horizontal="center" vertical="center" wrapText="1"/>
    </xf>
    <xf numFmtId="1" fontId="4" fillId="6" borderId="38" xfId="0" applyNumberFormat="1" applyFont="1" applyFill="1" applyBorder="1" applyAlignment="1" applyProtection="1">
      <alignment horizontal="center" vertical="center" wrapText="1"/>
    </xf>
    <xf numFmtId="0" fontId="2" fillId="0" borderId="0" xfId="0" applyNumberFormat="1" applyFont="1" applyAlignment="1">
      <alignment horizontal="right" vertical="center" wrapText="1"/>
    </xf>
    <xf numFmtId="0" fontId="4" fillId="6" borderId="27" xfId="0" applyFont="1" applyFill="1" applyBorder="1" applyAlignment="1" applyProtection="1">
      <alignment horizontal="center" vertical="center" wrapText="1"/>
    </xf>
    <xf numFmtId="49" fontId="2" fillId="0" borderId="0" xfId="0" applyNumberFormat="1" applyFont="1" applyAlignment="1">
      <alignment horizontal="left" vertical="center" wrapText="1"/>
    </xf>
    <xf numFmtId="0" fontId="3" fillId="0" borderId="0" xfId="0" applyFont="1" applyBorder="1" applyAlignment="1">
      <alignment vertical="center" wrapText="1"/>
    </xf>
    <xf numFmtId="0" fontId="5" fillId="0" borderId="31" xfId="0" applyFont="1" applyBorder="1" applyAlignment="1" applyProtection="1">
      <alignment vertical="top" wrapText="1"/>
      <protection locked="0"/>
    </xf>
    <xf numFmtId="0" fontId="5" fillId="0" borderId="55" xfId="0" applyFont="1" applyBorder="1" applyAlignment="1" applyProtection="1">
      <alignment vertical="top" wrapText="1"/>
      <protection locked="0"/>
    </xf>
    <xf numFmtId="0" fontId="5" fillId="0" borderId="30" xfId="0" applyFont="1" applyBorder="1" applyAlignment="1" applyProtection="1">
      <alignment vertical="top" wrapText="1"/>
      <protection locked="0"/>
    </xf>
    <xf numFmtId="0" fontId="3" fillId="6" borderId="31" xfId="0" applyNumberFormat="1" applyFont="1" applyFill="1" applyBorder="1" applyAlignment="1">
      <alignment horizontal="left" vertical="center" wrapText="1"/>
    </xf>
    <xf numFmtId="0" fontId="3" fillId="6" borderId="55" xfId="0" applyNumberFormat="1" applyFont="1" applyFill="1" applyBorder="1" applyAlignment="1">
      <alignment horizontal="left" vertical="center" wrapText="1"/>
    </xf>
    <xf numFmtId="0" fontId="3" fillId="6" borderId="30" xfId="0" applyNumberFormat="1" applyFont="1" applyFill="1" applyBorder="1" applyAlignment="1">
      <alignment horizontal="left" vertical="center" wrapText="1"/>
    </xf>
    <xf numFmtId="0" fontId="1" fillId="5" borderId="57" xfId="0" applyFont="1" applyFill="1" applyBorder="1" applyAlignment="1" applyProtection="1">
      <alignment horizontal="left" vertical="center" wrapText="1"/>
      <protection locked="0"/>
    </xf>
    <xf numFmtId="0" fontId="5" fillId="5" borderId="23" xfId="0" applyFont="1" applyFill="1" applyBorder="1" applyAlignment="1" applyProtection="1">
      <alignment horizontal="left" vertical="center" wrapText="1"/>
      <protection locked="0"/>
    </xf>
    <xf numFmtId="0" fontId="5" fillId="5" borderId="24" xfId="0" applyFont="1" applyFill="1" applyBorder="1" applyAlignment="1" applyProtection="1">
      <alignment horizontal="left" vertical="center" wrapText="1"/>
      <protection locked="0"/>
    </xf>
    <xf numFmtId="0" fontId="5" fillId="5" borderId="16" xfId="0" applyFont="1" applyFill="1" applyBorder="1" applyAlignment="1" applyProtection="1">
      <alignment horizontal="left" vertical="center" wrapText="1"/>
      <protection locked="0"/>
    </xf>
    <xf numFmtId="0" fontId="5" fillId="5" borderId="0" xfId="0" applyFont="1" applyFill="1" applyBorder="1" applyAlignment="1" applyProtection="1">
      <alignment horizontal="left" vertical="center" wrapText="1"/>
      <protection locked="0"/>
    </xf>
    <xf numFmtId="0" fontId="5" fillId="5" borderId="17" xfId="0" applyFont="1" applyFill="1" applyBorder="1" applyAlignment="1" applyProtection="1">
      <alignment horizontal="left" vertical="center" wrapText="1"/>
      <protection locked="0"/>
    </xf>
    <xf numFmtId="0" fontId="5" fillId="5" borderId="58" xfId="0" applyFont="1" applyFill="1" applyBorder="1" applyAlignment="1" applyProtection="1">
      <alignment horizontal="left" vertical="center" wrapText="1"/>
      <protection locked="0"/>
    </xf>
    <xf numFmtId="0" fontId="5" fillId="5" borderId="25" xfId="0" applyFont="1" applyFill="1" applyBorder="1" applyAlignment="1" applyProtection="1">
      <alignment horizontal="left" vertical="center" wrapText="1"/>
      <protection locked="0"/>
    </xf>
    <xf numFmtId="0" fontId="5" fillId="5" borderId="59" xfId="0" applyFont="1" applyFill="1" applyBorder="1" applyAlignment="1" applyProtection="1">
      <alignment horizontal="left" vertical="center" wrapText="1"/>
      <protection locked="0"/>
    </xf>
    <xf numFmtId="0" fontId="3" fillId="6" borderId="57" xfId="0" applyFont="1" applyFill="1" applyBorder="1" applyAlignment="1">
      <alignment horizontal="left" vertical="center" wrapText="1"/>
    </xf>
    <xf numFmtId="49" fontId="4" fillId="6" borderId="27" xfId="2" applyNumberFormat="1" applyFont="1" applyFill="1" applyBorder="1" applyAlignment="1" applyProtection="1">
      <alignment horizontal="center" vertical="center" wrapText="1"/>
    </xf>
    <xf numFmtId="0" fontId="17" fillId="6" borderId="31" xfId="0" applyFont="1" applyFill="1" applyBorder="1" applyAlignment="1" applyProtection="1">
      <alignment horizontal="left" vertical="center" wrapText="1"/>
      <protection locked="0"/>
    </xf>
    <xf numFmtId="0" fontId="17" fillId="6" borderId="55" xfId="0" applyFont="1" applyFill="1" applyBorder="1" applyAlignment="1" applyProtection="1">
      <alignment horizontal="left" vertical="center" wrapText="1"/>
      <protection locked="0"/>
    </xf>
    <xf numFmtId="0" fontId="17" fillId="6" borderId="30" xfId="0" applyFont="1" applyFill="1" applyBorder="1" applyAlignment="1" applyProtection="1">
      <alignment horizontal="left" vertical="center" wrapText="1"/>
      <protection locked="0"/>
    </xf>
    <xf numFmtId="0" fontId="1" fillId="0" borderId="57" xfId="0" applyFont="1" applyBorder="1" applyAlignment="1" applyProtection="1">
      <alignment horizontal="left" vertical="top" wrapText="1"/>
      <protection locked="0"/>
    </xf>
    <xf numFmtId="0" fontId="5" fillId="0" borderId="23" xfId="0" applyFont="1" applyBorder="1" applyAlignment="1" applyProtection="1">
      <alignment horizontal="left" vertical="top" wrapText="1"/>
      <protection locked="0"/>
    </xf>
    <xf numFmtId="0" fontId="5" fillId="0" borderId="24" xfId="0" applyFont="1" applyBorder="1" applyAlignment="1" applyProtection="1">
      <alignment horizontal="left" vertical="top" wrapText="1"/>
      <protection locked="0"/>
    </xf>
    <xf numFmtId="0" fontId="5" fillId="0" borderId="58" xfId="0" applyFont="1" applyBorder="1" applyAlignment="1" applyProtection="1">
      <alignment horizontal="left" vertical="top" wrapText="1"/>
      <protection locked="0"/>
    </xf>
    <xf numFmtId="0" fontId="5" fillId="0" borderId="25" xfId="0" applyFont="1" applyBorder="1" applyAlignment="1" applyProtection="1">
      <alignment horizontal="left" vertical="top" wrapText="1"/>
      <protection locked="0"/>
    </xf>
    <xf numFmtId="0" fontId="5" fillId="0" borderId="59" xfId="0" applyFont="1" applyBorder="1" applyAlignment="1" applyProtection="1">
      <alignment horizontal="left" vertical="top" wrapText="1"/>
      <protection locked="0"/>
    </xf>
    <xf numFmtId="0" fontId="10" fillId="0" borderId="0" xfId="0" applyFont="1" applyBorder="1" applyAlignment="1" applyProtection="1">
      <alignment horizontal="center" vertical="center" wrapText="1"/>
      <protection locked="0"/>
    </xf>
    <xf numFmtId="49" fontId="2" fillId="0" borderId="0" xfId="0" applyNumberFormat="1" applyFont="1" applyAlignment="1" applyProtection="1">
      <alignment horizontal="left" vertical="top" wrapText="1"/>
      <protection locked="0"/>
    </xf>
    <xf numFmtId="0" fontId="4" fillId="6" borderId="55" xfId="0" applyFont="1" applyFill="1" applyBorder="1" applyAlignment="1" applyProtection="1">
      <alignment horizontal="left" vertical="top" wrapText="1"/>
      <protection locked="0"/>
    </xf>
    <xf numFmtId="0" fontId="4" fillId="6" borderId="30" xfId="0" applyFont="1" applyFill="1" applyBorder="1" applyAlignment="1" applyProtection="1">
      <alignment horizontal="left" vertical="top" wrapText="1"/>
      <protection locked="0"/>
    </xf>
    <xf numFmtId="0" fontId="14" fillId="0" borderId="25" xfId="0" applyFont="1" applyBorder="1" applyAlignment="1" applyProtection="1">
      <alignment horizontal="center" vertical="center" wrapText="1"/>
      <protection locked="0"/>
    </xf>
    <xf numFmtId="0" fontId="13" fillId="6" borderId="31" xfId="0" applyFont="1" applyFill="1" applyBorder="1" applyAlignment="1" applyProtection="1">
      <alignment horizontal="left" vertical="center" wrapText="1"/>
      <protection locked="0"/>
    </xf>
    <xf numFmtId="0" fontId="13" fillId="6" borderId="55" xfId="0" applyFont="1" applyFill="1" applyBorder="1" applyAlignment="1" applyProtection="1">
      <alignment horizontal="left" vertical="center" wrapText="1"/>
      <protection locked="0"/>
    </xf>
    <xf numFmtId="0" fontId="13" fillId="6" borderId="30" xfId="0" applyFont="1" applyFill="1" applyBorder="1" applyAlignment="1" applyProtection="1">
      <alignment horizontal="left" vertical="center" wrapText="1"/>
      <protection locked="0"/>
    </xf>
    <xf numFmtId="0" fontId="5" fillId="0" borderId="57" xfId="0" applyFont="1" applyBorder="1" applyAlignment="1" applyProtection="1">
      <alignment horizontal="left" vertical="top" wrapText="1"/>
      <protection locked="0"/>
    </xf>
    <xf numFmtId="0" fontId="4" fillId="6" borderId="31" xfId="0" applyFont="1" applyFill="1" applyBorder="1" applyAlignment="1" applyProtection="1">
      <alignment horizontal="center" vertical="top" wrapText="1"/>
      <protection locked="0"/>
    </xf>
    <xf numFmtId="0" fontId="4" fillId="6" borderId="55" xfId="0" applyFont="1" applyFill="1" applyBorder="1" applyAlignment="1" applyProtection="1">
      <alignment horizontal="center" vertical="top" wrapText="1"/>
      <protection locked="0"/>
    </xf>
    <xf numFmtId="0" fontId="4" fillId="6" borderId="30" xfId="0" applyFont="1" applyFill="1" applyBorder="1" applyAlignment="1" applyProtection="1">
      <alignment horizontal="center" vertical="top" wrapText="1"/>
      <protection locked="0"/>
    </xf>
    <xf numFmtId="0" fontId="3" fillId="4" borderId="20" xfId="0" applyFont="1" applyFill="1" applyBorder="1" applyAlignment="1" applyProtection="1">
      <alignment horizontal="center" vertical="top" wrapText="1"/>
      <protection locked="0"/>
    </xf>
    <xf numFmtId="0" fontId="3" fillId="4" borderId="44" xfId="0" applyFont="1" applyFill="1" applyBorder="1" applyAlignment="1" applyProtection="1">
      <alignment horizontal="center" vertical="top" wrapText="1"/>
      <protection locked="0"/>
    </xf>
    <xf numFmtId="0" fontId="3" fillId="4" borderId="53" xfId="0" applyFont="1" applyFill="1" applyBorder="1" applyAlignment="1" applyProtection="1">
      <alignment horizontal="right" vertical="top" wrapText="1"/>
      <protection locked="0"/>
    </xf>
    <xf numFmtId="0" fontId="3" fillId="4" borderId="55" xfId="0" applyFont="1" applyFill="1" applyBorder="1" applyAlignment="1" applyProtection="1">
      <alignment horizontal="right" vertical="top" wrapText="1"/>
      <protection locked="0"/>
    </xf>
    <xf numFmtId="0" fontId="3" fillId="4" borderId="33" xfId="0" applyFont="1" applyFill="1" applyBorder="1" applyAlignment="1" applyProtection="1">
      <alignment horizontal="right" vertical="top" wrapText="1"/>
      <protection locked="0"/>
    </xf>
    <xf numFmtId="0" fontId="2" fillId="0" borderId="0" xfId="0" applyNumberFormat="1" applyFont="1" applyAlignment="1" applyProtection="1">
      <alignment horizontal="right" vertical="top" wrapText="1"/>
      <protection locked="0"/>
    </xf>
    <xf numFmtId="0" fontId="4" fillId="6" borderId="53" xfId="0" applyFont="1" applyFill="1" applyBorder="1" applyAlignment="1" applyProtection="1">
      <alignment horizontal="center" vertical="center" wrapText="1"/>
      <protection locked="0"/>
    </xf>
    <xf numFmtId="0" fontId="4" fillId="6" borderId="33" xfId="0" applyFont="1" applyFill="1" applyBorder="1" applyAlignment="1" applyProtection="1">
      <alignment horizontal="center" vertical="center" wrapText="1"/>
      <protection locked="0"/>
    </xf>
    <xf numFmtId="0" fontId="34" fillId="4" borderId="69" xfId="0" applyFont="1" applyFill="1" applyBorder="1" applyAlignment="1" applyProtection="1">
      <alignment horizontal="center" vertical="top" wrapText="1"/>
      <protection locked="0"/>
    </xf>
    <xf numFmtId="0" fontId="34" fillId="4" borderId="70" xfId="0" applyFont="1" applyFill="1" applyBorder="1" applyAlignment="1" applyProtection="1">
      <alignment horizontal="center" vertical="top" wrapText="1"/>
      <protection locked="0"/>
    </xf>
    <xf numFmtId="0" fontId="5" fillId="0" borderId="71" xfId="0" applyFont="1" applyFill="1" applyBorder="1" applyAlignment="1" applyProtection="1">
      <alignment horizontal="center" vertical="top" wrapText="1"/>
      <protection locked="0"/>
    </xf>
    <xf numFmtId="0" fontId="5" fillId="0" borderId="72" xfId="0" applyFont="1" applyFill="1" applyBorder="1" applyAlignment="1" applyProtection="1">
      <alignment horizontal="center" vertical="top" wrapText="1"/>
      <protection locked="0"/>
    </xf>
    <xf numFmtId="0" fontId="5" fillId="0" borderId="3" xfId="0" applyFont="1" applyFill="1" applyBorder="1" applyAlignment="1" applyProtection="1">
      <alignment horizontal="center" vertical="top" wrapText="1"/>
      <protection locked="0"/>
    </xf>
    <xf numFmtId="0" fontId="5" fillId="0" borderId="6" xfId="0" applyFont="1" applyFill="1" applyBorder="1" applyAlignment="1" applyProtection="1">
      <alignment horizontal="center" vertical="top" wrapText="1"/>
      <protection locked="0"/>
    </xf>
    <xf numFmtId="0" fontId="4" fillId="6" borderId="73" xfId="0" applyFont="1" applyFill="1" applyBorder="1" applyAlignment="1" applyProtection="1">
      <alignment horizontal="center" vertical="center" wrapText="1"/>
      <protection locked="0"/>
    </xf>
    <xf numFmtId="0" fontId="4" fillId="6" borderId="52" xfId="0" applyFont="1" applyFill="1" applyBorder="1" applyAlignment="1" applyProtection="1">
      <alignment horizontal="center" vertical="center" wrapText="1"/>
      <protection locked="0"/>
    </xf>
    <xf numFmtId="49" fontId="10" fillId="0" borderId="0" xfId="0" applyNumberFormat="1" applyFont="1" applyBorder="1" applyAlignment="1" applyProtection="1">
      <alignment horizontal="center" vertical="center" wrapText="1"/>
      <protection locked="0"/>
    </xf>
    <xf numFmtId="49" fontId="4" fillId="0" borderId="31" xfId="0" applyNumberFormat="1" applyFont="1" applyBorder="1" applyAlignment="1" applyProtection="1">
      <alignment horizontal="left" wrapText="1"/>
      <protection locked="0"/>
    </xf>
    <xf numFmtId="49" fontId="4" fillId="0" borderId="55" xfId="0" applyNumberFormat="1" applyFont="1" applyBorder="1" applyAlignment="1" applyProtection="1">
      <alignment horizontal="left" wrapText="1"/>
      <protection locked="0"/>
    </xf>
    <xf numFmtId="49" fontId="4" fillId="0" borderId="30" xfId="0" applyNumberFormat="1" applyFont="1" applyBorder="1" applyAlignment="1" applyProtection="1">
      <alignment horizontal="left" wrapText="1"/>
      <protection locked="0"/>
    </xf>
    <xf numFmtId="0" fontId="14" fillId="0" borderId="0" xfId="0" applyFont="1" applyBorder="1" applyAlignment="1" applyProtection="1">
      <alignment horizontal="center" vertical="center" wrapText="1"/>
      <protection locked="0"/>
    </xf>
    <xf numFmtId="0" fontId="5" fillId="6" borderId="31" xfId="0" applyFont="1" applyFill="1" applyBorder="1" applyAlignment="1" applyProtection="1">
      <alignment horizontal="left" vertical="center" wrapText="1"/>
      <protection locked="0"/>
    </xf>
    <xf numFmtId="0" fontId="5" fillId="6" borderId="55" xfId="0" applyFont="1" applyFill="1" applyBorder="1" applyAlignment="1" applyProtection="1">
      <alignment horizontal="left" vertical="center" wrapText="1"/>
      <protection locked="0"/>
    </xf>
    <xf numFmtId="0" fontId="5" fillId="6" borderId="30" xfId="0" applyFont="1" applyFill="1" applyBorder="1" applyAlignment="1" applyProtection="1">
      <alignment horizontal="left" vertical="center" wrapText="1"/>
      <protection locked="0"/>
    </xf>
    <xf numFmtId="165" fontId="4" fillId="4" borderId="32" xfId="1" applyNumberFormat="1" applyFont="1" applyFill="1" applyBorder="1" applyAlignment="1" applyProtection="1">
      <alignment horizontal="center" wrapText="1"/>
      <protection locked="0"/>
    </xf>
    <xf numFmtId="0" fontId="0" fillId="4" borderId="21" xfId="0" applyFill="1" applyBorder="1" applyAlignment="1" applyProtection="1">
      <alignment horizontal="center" wrapText="1"/>
      <protection locked="0"/>
    </xf>
    <xf numFmtId="165" fontId="4" fillId="4" borderId="1" xfId="1" applyNumberFormat="1" applyFont="1" applyFill="1" applyBorder="1" applyAlignment="1" applyProtection="1">
      <alignment horizontal="center" wrapText="1"/>
      <protection locked="0"/>
    </xf>
    <xf numFmtId="0" fontId="0" fillId="4" borderId="19" xfId="0" applyFill="1" applyBorder="1" applyAlignment="1" applyProtection="1">
      <alignment horizontal="center" wrapText="1"/>
      <protection locked="0"/>
    </xf>
    <xf numFmtId="49" fontId="10" fillId="0" borderId="25" xfId="0" applyNumberFormat="1" applyFont="1" applyBorder="1" applyAlignment="1" applyProtection="1">
      <alignment horizontal="center" vertical="center"/>
      <protection locked="0"/>
    </xf>
    <xf numFmtId="0" fontId="5" fillId="6" borderId="31" xfId="0" applyNumberFormat="1" applyFont="1" applyFill="1" applyBorder="1" applyAlignment="1" applyProtection="1">
      <alignment horizontal="left" vertical="center" wrapText="1"/>
      <protection locked="0"/>
    </xf>
    <xf numFmtId="49" fontId="4" fillId="6" borderId="27" xfId="0" applyNumberFormat="1" applyFont="1" applyFill="1" applyBorder="1" applyAlignment="1" applyProtection="1">
      <alignment horizontal="center" vertical="top" wrapText="1"/>
      <protection locked="0"/>
    </xf>
    <xf numFmtId="0" fontId="0" fillId="6" borderId="43" xfId="0" applyFill="1" applyBorder="1" applyAlignment="1" applyProtection="1">
      <alignment horizontal="center" vertical="top" wrapText="1"/>
      <protection locked="0"/>
    </xf>
    <xf numFmtId="166" fontId="4" fillId="6" borderId="1" xfId="4" applyNumberFormat="1" applyFont="1" applyFill="1" applyBorder="1" applyAlignment="1" applyProtection="1">
      <alignment horizontal="center" vertical="top" wrapText="1"/>
      <protection locked="0"/>
    </xf>
    <xf numFmtId="0" fontId="0" fillId="6" borderId="19" xfId="0" applyFill="1" applyBorder="1" applyAlignment="1" applyProtection="1">
      <alignment horizontal="center" vertical="top" wrapText="1"/>
      <protection locked="0"/>
    </xf>
    <xf numFmtId="49" fontId="2" fillId="0" borderId="0" xfId="0" applyNumberFormat="1" applyFont="1" applyAlignment="1" applyProtection="1">
      <alignment horizontal="right" vertical="top" wrapText="1"/>
      <protection locked="0"/>
    </xf>
    <xf numFmtId="0" fontId="2" fillId="0" borderId="0" xfId="0" applyFont="1" applyAlignment="1" applyProtection="1">
      <alignment vertical="top" wrapText="1"/>
      <protection locked="0"/>
    </xf>
    <xf numFmtId="0" fontId="5" fillId="0" borderId="16" xfId="0" applyFont="1" applyBorder="1" applyAlignment="1" applyProtection="1">
      <alignment vertical="top" wrapText="1"/>
      <protection locked="0"/>
    </xf>
    <xf numFmtId="0" fontId="5" fillId="0" borderId="0" xfId="0" applyFont="1" applyBorder="1" applyAlignment="1" applyProtection="1">
      <alignment vertical="top" wrapText="1"/>
      <protection locked="0"/>
    </xf>
    <xf numFmtId="0" fontId="5" fillId="0" borderId="17" xfId="0" applyFont="1" applyBorder="1" applyAlignment="1" applyProtection="1">
      <alignment vertical="top" wrapText="1"/>
      <protection locked="0"/>
    </xf>
    <xf numFmtId="166" fontId="4" fillId="5" borderId="1" xfId="4" applyNumberFormat="1" applyFont="1" applyFill="1" applyBorder="1" applyAlignment="1" applyProtection="1">
      <alignment horizontal="center" wrapText="1"/>
      <protection locked="0"/>
    </xf>
    <xf numFmtId="0" fontId="0" fillId="5" borderId="19" xfId="0" applyFill="1" applyBorder="1" applyAlignment="1" applyProtection="1">
      <alignment horizontal="center" wrapText="1"/>
      <protection locked="0"/>
    </xf>
    <xf numFmtId="165" fontId="4" fillId="5" borderId="1" xfId="1" applyNumberFormat="1" applyFont="1" applyFill="1" applyBorder="1" applyAlignment="1" applyProtection="1">
      <alignment horizontal="center" wrapText="1"/>
      <protection locked="0"/>
    </xf>
    <xf numFmtId="166" fontId="4" fillId="4" borderId="1" xfId="4" applyNumberFormat="1" applyFont="1" applyFill="1" applyBorder="1" applyAlignment="1" applyProtection="1">
      <alignment horizontal="center" wrapText="1"/>
      <protection locked="0"/>
    </xf>
    <xf numFmtId="165" fontId="4" fillId="6" borderId="1" xfId="1" applyNumberFormat="1" applyFont="1" applyFill="1" applyBorder="1" applyAlignment="1" applyProtection="1">
      <alignment horizontal="center" wrapText="1"/>
      <protection locked="0"/>
    </xf>
    <xf numFmtId="0" fontId="0" fillId="6" borderId="19" xfId="0" applyFill="1" applyBorder="1" applyAlignment="1" applyProtection="1">
      <alignment horizontal="center" wrapText="1"/>
      <protection locked="0"/>
    </xf>
    <xf numFmtId="0" fontId="25" fillId="6" borderId="31" xfId="0" applyFont="1" applyFill="1" applyBorder="1" applyAlignment="1" applyProtection="1">
      <protection locked="0"/>
    </xf>
    <xf numFmtId="0" fontId="26" fillId="6" borderId="55" xfId="0" applyFont="1" applyFill="1" applyBorder="1" applyAlignment="1" applyProtection="1">
      <protection locked="0"/>
    </xf>
    <xf numFmtId="0" fontId="26" fillId="6" borderId="30" xfId="0" applyFont="1" applyFill="1" applyBorder="1" applyAlignment="1" applyProtection="1">
      <protection locked="0"/>
    </xf>
    <xf numFmtId="0" fontId="4" fillId="6" borderId="31" xfId="0" applyFont="1" applyFill="1" applyBorder="1" applyAlignment="1" applyProtection="1">
      <alignment horizontal="left" vertical="center" wrapText="1" indent="1"/>
      <protection locked="0"/>
    </xf>
    <xf numFmtId="0" fontId="4" fillId="6" borderId="55" xfId="0" applyFont="1" applyFill="1" applyBorder="1" applyAlignment="1" applyProtection="1">
      <alignment horizontal="left" vertical="center" wrapText="1" indent="1"/>
      <protection locked="0"/>
    </xf>
    <xf numFmtId="0" fontId="4" fillId="6" borderId="30" xfId="0" applyFont="1" applyFill="1" applyBorder="1" applyAlignment="1" applyProtection="1">
      <alignment horizontal="left" vertical="center" wrapText="1" indent="1"/>
      <protection locked="0"/>
    </xf>
    <xf numFmtId="0" fontId="3" fillId="5" borderId="31" xfId="0" applyFont="1" applyFill="1" applyBorder="1" applyAlignment="1" applyProtection="1">
      <alignment horizontal="left" vertical="center" wrapText="1"/>
      <protection locked="0"/>
    </xf>
    <xf numFmtId="0" fontId="5" fillId="5" borderId="55" xfId="0" applyFont="1" applyFill="1" applyBorder="1" applyAlignment="1" applyProtection="1">
      <alignment horizontal="left" vertical="center" wrapText="1"/>
      <protection locked="0"/>
    </xf>
    <xf numFmtId="0" fontId="5" fillId="5" borderId="30" xfId="0" applyFont="1" applyFill="1" applyBorder="1" applyAlignment="1" applyProtection="1">
      <alignment horizontal="left" vertical="center" wrapText="1"/>
      <protection locked="0"/>
    </xf>
    <xf numFmtId="164" fontId="18" fillId="0" borderId="0" xfId="0" applyNumberFormat="1" applyFont="1" applyAlignment="1" applyProtection="1">
      <alignment horizontal="right" vertical="top" wrapText="1"/>
      <protection locked="0"/>
    </xf>
    <xf numFmtId="164" fontId="18" fillId="0" borderId="0" xfId="0" applyNumberFormat="1" applyFont="1" applyBorder="1" applyAlignment="1" applyProtection="1">
      <alignment horizontal="right" vertical="top" wrapText="1"/>
      <protection locked="0"/>
    </xf>
    <xf numFmtId="0" fontId="18" fillId="0" borderId="0" xfId="0" applyFont="1" applyAlignment="1" applyProtection="1">
      <alignment horizontal="right" vertical="top" wrapText="1"/>
      <protection locked="0"/>
    </xf>
    <xf numFmtId="0" fontId="4" fillId="0" borderId="13" xfId="0" applyFont="1" applyBorder="1" applyAlignment="1">
      <alignment horizontal="center" vertical="center"/>
    </xf>
    <xf numFmtId="0" fontId="7" fillId="2" borderId="13" xfId="0" applyFont="1" applyFill="1" applyBorder="1" applyAlignment="1">
      <alignment vertical="center"/>
    </xf>
    <xf numFmtId="0" fontId="7" fillId="0" borderId="0" xfId="0" applyFont="1" applyAlignment="1">
      <alignment horizontal="right" vertical="center"/>
    </xf>
    <xf numFmtId="0" fontId="7" fillId="0" borderId="0" xfId="0" applyFont="1" applyAlignment="1">
      <alignment vertical="center"/>
    </xf>
    <xf numFmtId="0" fontId="7" fillId="0" borderId="10" xfId="0" applyFont="1" applyBorder="1" applyAlignment="1" applyProtection="1">
      <alignment horizontal="left" wrapText="1" indent="1"/>
      <protection locked="0"/>
    </xf>
    <xf numFmtId="0" fontId="7" fillId="0" borderId="11" xfId="0" applyFont="1" applyBorder="1" applyAlignment="1" applyProtection="1">
      <alignment horizontal="left" wrapText="1" indent="1"/>
      <protection locked="0"/>
    </xf>
    <xf numFmtId="0" fontId="22" fillId="0" borderId="0" xfId="0" applyFont="1" applyAlignment="1">
      <alignment horizontal="center" vertical="center"/>
    </xf>
    <xf numFmtId="0" fontId="5" fillId="0" borderId="0" xfId="0" applyFont="1" applyAlignment="1">
      <alignment horizontal="center" vertical="center"/>
    </xf>
    <xf numFmtId="0" fontId="2" fillId="0" borderId="0" xfId="0" applyFont="1" applyAlignment="1">
      <alignment horizontal="right" vertical="center"/>
    </xf>
    <xf numFmtId="0" fontId="5" fillId="0" borderId="0" xfId="0" applyFont="1" applyAlignment="1">
      <alignment horizontal="right" vertical="center"/>
    </xf>
    <xf numFmtId="0" fontId="4" fillId="0" borderId="10" xfId="0" applyFont="1" applyBorder="1" applyAlignment="1">
      <alignment vertical="center"/>
    </xf>
    <xf numFmtId="0" fontId="7" fillId="2" borderId="10" xfId="0" applyFont="1" applyFill="1" applyBorder="1" applyAlignment="1">
      <alignment vertical="center"/>
    </xf>
    <xf numFmtId="0" fontId="7" fillId="0" borderId="5" xfId="0" applyFont="1" applyBorder="1" applyAlignment="1">
      <alignment horizontal="center" vertical="center" wrapText="1"/>
    </xf>
    <xf numFmtId="0" fontId="7" fillId="0" borderId="5" xfId="0" applyFont="1" applyBorder="1" applyAlignment="1">
      <alignment vertical="center"/>
    </xf>
    <xf numFmtId="0" fontId="7" fillId="0" borderId="4" xfId="0" applyFont="1" applyBorder="1" applyAlignment="1">
      <alignment horizontal="center" vertical="center" wrapText="1"/>
    </xf>
    <xf numFmtId="0" fontId="7" fillId="0" borderId="4" xfId="0" applyFont="1" applyBorder="1" applyAlignment="1">
      <alignment vertical="center"/>
    </xf>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10" xfId="0" applyFont="1" applyBorder="1" applyAlignment="1">
      <alignment horizontal="center" vertical="center"/>
    </xf>
    <xf numFmtId="0" fontId="7" fillId="0" borderId="6" xfId="0" applyFont="1" applyBorder="1" applyAlignment="1">
      <alignment horizontal="center" vertical="center"/>
    </xf>
    <xf numFmtId="0" fontId="7" fillId="0" borderId="10" xfId="0" applyFont="1" applyBorder="1" applyAlignment="1">
      <alignment vertical="center"/>
    </xf>
    <xf numFmtId="49" fontId="7" fillId="0" borderId="13" xfId="0" applyNumberFormat="1" applyFont="1" applyBorder="1" applyAlignment="1">
      <alignment horizontal="right" vertical="center"/>
    </xf>
    <xf numFmtId="49" fontId="7" fillId="0" borderId="11" xfId="0" applyNumberFormat="1" applyFont="1" applyBorder="1" applyAlignment="1">
      <alignment horizontal="right" vertical="center"/>
    </xf>
    <xf numFmtId="0" fontId="7" fillId="0" borderId="13" xfId="0" applyFont="1" applyBorder="1" applyAlignment="1">
      <alignment vertical="center"/>
    </xf>
    <xf numFmtId="0" fontId="7" fillId="0" borderId="29" xfId="0" applyFont="1" applyBorder="1" applyAlignment="1">
      <alignment vertical="center"/>
    </xf>
    <xf numFmtId="0" fontId="7" fillId="0" borderId="11" xfId="0" applyFont="1" applyBorder="1" applyAlignment="1">
      <alignment vertical="center"/>
    </xf>
    <xf numFmtId="0" fontId="7" fillId="0" borderId="7" xfId="0" applyFont="1" applyBorder="1" applyAlignment="1">
      <alignment vertical="center"/>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7" fillId="0" borderId="56"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Border="1" applyAlignment="1">
      <alignment vertical="center"/>
    </xf>
    <xf numFmtId="0" fontId="21" fillId="0" borderId="0" xfId="0" applyFont="1" applyAlignment="1">
      <alignment horizontal="center" vertical="center"/>
    </xf>
    <xf numFmtId="0" fontId="21" fillId="0" borderId="0" xfId="0" applyFont="1" applyAlignment="1">
      <alignment horizontal="center"/>
    </xf>
    <xf numFmtId="0" fontId="5" fillId="0" borderId="0" xfId="0" applyFont="1" applyAlignment="1"/>
    <xf numFmtId="0" fontId="7" fillId="0" borderId="6" xfId="0" applyFont="1" applyBorder="1" applyAlignment="1">
      <alignment vertical="center"/>
    </xf>
    <xf numFmtId="0" fontId="7" fillId="2" borderId="6" xfId="0" applyFont="1" applyFill="1" applyBorder="1" applyAlignment="1">
      <alignment vertical="center"/>
    </xf>
    <xf numFmtId="0" fontId="24" fillId="0" borderId="0" xfId="0" applyFont="1" applyAlignment="1">
      <alignment horizontal="center" vertical="center"/>
    </xf>
    <xf numFmtId="0" fontId="5" fillId="0" borderId="0" xfId="0" applyFont="1" applyAlignment="1">
      <alignment horizontal="center"/>
    </xf>
    <xf numFmtId="0" fontId="24" fillId="0" borderId="0" xfId="0" applyFont="1" applyAlignment="1">
      <alignment horizontal="right" vertical="center"/>
    </xf>
  </cellXfs>
  <cellStyles count="5">
    <cellStyle name="Currency" xfId="1" builtinId="4"/>
    <cellStyle name="Normal" xfId="0" builtinId="0"/>
    <cellStyle name="Normal 2" xfId="2" xr:uid="{00000000-0005-0000-0000-000002000000}"/>
    <cellStyle name="Normal 3" xfId="3" xr:uid="{00000000-0005-0000-0000-000003000000}"/>
    <cellStyle name="Percent"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89FF89"/>
      <rgbColor rgb="000000FF"/>
      <rgbColor rgb="00FFFF79"/>
      <rgbColor rgb="00FF81FF"/>
      <rgbColor rgb="0089FFFF"/>
      <rgbColor rgb="00800000"/>
      <rgbColor rgb="00008000"/>
      <rgbColor rgb="00000080"/>
      <rgbColor rgb="00808000"/>
      <rgbColor rgb="00800080"/>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9BD7FF"/>
      <rgbColor rgb="00E1FFFF"/>
      <rgbColor rgb="00EFFFD9"/>
      <rgbColor rgb="00FFFFC5"/>
      <rgbColor rgb="00D1E8FF"/>
      <rgbColor rgb="00FFE1E1"/>
      <rgbColor rgb="00FBEFFF"/>
      <rgbColor rgb="00FFE4C9"/>
      <rgbColor rgb="003366FF"/>
      <rgbColor rgb="0033CCCC"/>
      <rgbColor rgb="0099CC00"/>
      <rgbColor rgb="00FED97E"/>
      <rgbColor rgb="00FF9900"/>
      <rgbColor rgb="00FF6600"/>
      <rgbColor rgb="00666699"/>
      <rgbColor rgb="00C0C0C0"/>
      <rgbColor rgb="00003366"/>
      <rgbColor rgb="00339966"/>
      <rgbColor rgb="00003300"/>
      <rgbColor rgb="00333300"/>
      <rgbColor rgb="00993300"/>
      <rgbColor rgb="00CA7EE2"/>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6.bin"/><Relationship Id="rId7" Type="http://schemas.openxmlformats.org/officeDocument/2006/relationships/printerSettings" Target="../printerSettings/printerSettings70.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6" Type="http://schemas.openxmlformats.org/officeDocument/2006/relationships/printerSettings" Target="../printerSettings/printerSettings69.bin"/><Relationship Id="rId5" Type="http://schemas.openxmlformats.org/officeDocument/2006/relationships/printerSettings" Target="../printerSettings/printerSettings68.bin"/><Relationship Id="rId4" Type="http://schemas.openxmlformats.org/officeDocument/2006/relationships/printerSettings" Target="../printerSettings/printerSettings67.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73.bin"/><Relationship Id="rId7" Type="http://schemas.openxmlformats.org/officeDocument/2006/relationships/printerSettings" Target="../printerSettings/printerSettings77.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 Id="rId6" Type="http://schemas.openxmlformats.org/officeDocument/2006/relationships/printerSettings" Target="../printerSettings/printerSettings76.bin"/><Relationship Id="rId5" Type="http://schemas.openxmlformats.org/officeDocument/2006/relationships/printerSettings" Target="../printerSettings/printerSettings75.bin"/><Relationship Id="rId4" Type="http://schemas.openxmlformats.org/officeDocument/2006/relationships/printerSettings" Target="../printerSettings/printerSettings7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8.bin"/><Relationship Id="rId7" Type="http://schemas.openxmlformats.org/officeDocument/2006/relationships/printerSettings" Target="../printerSettings/printerSettings42.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6" Type="http://schemas.openxmlformats.org/officeDocument/2006/relationships/printerSettings" Target="../printerSettings/printerSettings41.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2.bin"/><Relationship Id="rId7" Type="http://schemas.openxmlformats.org/officeDocument/2006/relationships/printerSettings" Target="../printerSettings/printerSettings56.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6" Type="http://schemas.openxmlformats.org/officeDocument/2006/relationships/printerSettings" Target="../printerSettings/printerSettings55.bin"/><Relationship Id="rId5" Type="http://schemas.openxmlformats.org/officeDocument/2006/relationships/printerSettings" Target="../printerSettings/printerSettings54.bin"/><Relationship Id="rId4" Type="http://schemas.openxmlformats.org/officeDocument/2006/relationships/printerSettings" Target="../printerSettings/printerSettings5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A1:N91"/>
  <sheetViews>
    <sheetView showGridLines="0" tabSelected="1" zoomScale="115" zoomScaleNormal="115" workbookViewId="0">
      <selection activeCell="D3" sqref="D3:F3"/>
    </sheetView>
  </sheetViews>
  <sheetFormatPr defaultColWidth="9.08984375" defaultRowHeight="12.5" x14ac:dyDescent="0.25"/>
  <cols>
    <col min="1" max="1" width="24.08984375" style="53" customWidth="1"/>
    <col min="2" max="4" width="16.453125" style="53" customWidth="1"/>
    <col min="5" max="6" width="16.453125" style="54" customWidth="1"/>
    <col min="7" max="7" width="42.08984375" style="22" customWidth="1"/>
    <col min="8" max="20" width="9.36328125" style="54" customWidth="1"/>
    <col min="21" max="16384" width="9.08984375" style="54"/>
  </cols>
  <sheetData>
    <row r="1" spans="1:14" s="22" customFormat="1" ht="11.25" customHeight="1" x14ac:dyDescent="0.25">
      <c r="A1" s="39"/>
      <c r="B1" s="40"/>
      <c r="C1" s="461" t="s">
        <v>90</v>
      </c>
      <c r="D1" s="461"/>
      <c r="E1" s="461"/>
      <c r="F1" s="461"/>
      <c r="G1" s="41"/>
    </row>
    <row r="2" spans="1:14" s="22" customFormat="1" ht="11.25" customHeight="1" x14ac:dyDescent="0.25">
      <c r="A2" s="42"/>
      <c r="B2" s="40"/>
      <c r="C2" s="461"/>
      <c r="D2" s="461"/>
      <c r="E2" s="461"/>
      <c r="F2" s="461"/>
      <c r="G2" s="41"/>
    </row>
    <row r="3" spans="1:14" s="45" customFormat="1" ht="16.5" customHeight="1" x14ac:dyDescent="0.25">
      <c r="A3" s="43" t="s">
        <v>96</v>
      </c>
      <c r="B3" s="462"/>
      <c r="C3" s="462"/>
      <c r="D3" s="463" t="s">
        <v>76</v>
      </c>
      <c r="E3" s="463"/>
      <c r="F3" s="463"/>
      <c r="G3" s="44"/>
    </row>
    <row r="4" spans="1:14" s="45" customFormat="1" ht="15" customHeight="1" x14ac:dyDescent="0.25">
      <c r="A4" s="43" t="s">
        <v>92</v>
      </c>
      <c r="B4" s="473"/>
      <c r="C4" s="473"/>
      <c r="D4" s="463" t="s">
        <v>93</v>
      </c>
      <c r="E4" s="463"/>
      <c r="F4" s="463"/>
      <c r="G4" s="44"/>
    </row>
    <row r="5" spans="1:14" s="45" customFormat="1" ht="10.5" customHeight="1" thickBot="1" x14ac:dyDescent="0.3">
      <c r="A5" s="43"/>
      <c r="B5" s="46"/>
      <c r="C5" s="46"/>
      <c r="D5" s="43"/>
      <c r="E5" s="43"/>
      <c r="F5" s="43"/>
      <c r="G5" s="47" t="s">
        <v>105</v>
      </c>
    </row>
    <row r="6" spans="1:14" s="16" customFormat="1" ht="34.5" customHeight="1" thickBot="1" x14ac:dyDescent="0.3">
      <c r="A6" s="474" t="s">
        <v>186</v>
      </c>
      <c r="B6" s="475"/>
      <c r="C6" s="475"/>
      <c r="D6" s="475"/>
      <c r="E6" s="475"/>
      <c r="F6" s="475"/>
      <c r="G6" s="476"/>
    </row>
    <row r="7" spans="1:14" s="16" customFormat="1" ht="228.75" customHeight="1" thickBot="1" x14ac:dyDescent="0.3">
      <c r="A7" s="477" t="s">
        <v>188</v>
      </c>
      <c r="B7" s="478"/>
      <c r="C7" s="478"/>
      <c r="D7" s="478"/>
      <c r="E7" s="478"/>
      <c r="F7" s="478"/>
      <c r="G7" s="479"/>
      <c r="I7" s="45"/>
      <c r="J7" s="45"/>
      <c r="K7" s="45"/>
      <c r="L7" s="45"/>
      <c r="M7" s="45"/>
      <c r="N7" s="45"/>
    </row>
    <row r="8" spans="1:14" s="16" customFormat="1" ht="7.5" customHeight="1" thickBot="1" x14ac:dyDescent="0.3">
      <c r="A8" s="48"/>
      <c r="B8" s="48"/>
      <c r="C8" s="48"/>
      <c r="D8" s="48"/>
      <c r="E8" s="48"/>
      <c r="F8" s="48"/>
      <c r="G8" s="49"/>
      <c r="I8" s="45"/>
      <c r="J8" s="45"/>
      <c r="K8" s="45"/>
      <c r="L8" s="45"/>
      <c r="M8" s="45"/>
      <c r="N8" s="45"/>
    </row>
    <row r="9" spans="1:14" s="16" customFormat="1" ht="29.25" customHeight="1" thickBot="1" x14ac:dyDescent="0.3">
      <c r="A9" s="464" t="s">
        <v>170</v>
      </c>
      <c r="B9" s="465"/>
      <c r="C9" s="465"/>
      <c r="D9" s="465"/>
      <c r="E9" s="465"/>
      <c r="F9" s="465"/>
      <c r="G9" s="466"/>
      <c r="I9" s="45"/>
      <c r="J9" s="45"/>
      <c r="K9" s="45"/>
      <c r="L9" s="45"/>
      <c r="M9" s="45"/>
      <c r="N9" s="45"/>
    </row>
    <row r="10" spans="1:14" s="16" customFormat="1" ht="9.75" customHeight="1" thickBot="1" x14ac:dyDescent="0.3">
      <c r="A10" s="86" t="s">
        <v>5</v>
      </c>
      <c r="B10" s="79"/>
      <c r="C10" s="70"/>
      <c r="D10" s="70"/>
      <c r="E10" s="70"/>
      <c r="F10" s="70"/>
      <c r="G10" s="78"/>
      <c r="I10" s="45"/>
      <c r="J10" s="45"/>
      <c r="K10" s="45"/>
      <c r="L10" s="45"/>
      <c r="M10" s="45"/>
      <c r="N10" s="45"/>
    </row>
    <row r="11" spans="1:14" s="16" customFormat="1" ht="14.5" thickBot="1" x14ac:dyDescent="0.3">
      <c r="A11" s="480"/>
      <c r="B11" s="83"/>
      <c r="C11" s="84" t="s">
        <v>11</v>
      </c>
      <c r="D11" s="84" t="s">
        <v>83</v>
      </c>
      <c r="E11" s="84" t="s">
        <v>134</v>
      </c>
      <c r="F11" s="84" t="s">
        <v>137</v>
      </c>
      <c r="G11" s="85" t="s">
        <v>164</v>
      </c>
      <c r="I11" s="45"/>
      <c r="J11" s="45"/>
      <c r="K11" s="45"/>
      <c r="L11" s="45"/>
      <c r="M11" s="45"/>
      <c r="N11" s="45"/>
    </row>
    <row r="12" spans="1:14" s="16" customFormat="1" ht="14" x14ac:dyDescent="0.25">
      <c r="A12" s="481"/>
      <c r="B12" s="71" t="s">
        <v>53</v>
      </c>
      <c r="C12" s="72">
        <f>E12-D12</f>
        <v>0</v>
      </c>
      <c r="D12" s="72">
        <f>'j. Cost Share'!D17</f>
        <v>0</v>
      </c>
      <c r="E12" s="72">
        <f>B32</f>
        <v>0</v>
      </c>
      <c r="F12" s="269">
        <f>IF(E12&gt;0,D12/E12,0)</f>
        <v>0</v>
      </c>
      <c r="G12" s="267" t="s">
        <v>169</v>
      </c>
      <c r="I12" s="45"/>
      <c r="J12" s="45"/>
      <c r="K12" s="45"/>
      <c r="L12" s="45"/>
      <c r="M12" s="45"/>
      <c r="N12" s="45"/>
    </row>
    <row r="13" spans="1:14" s="16" customFormat="1" ht="14" x14ac:dyDescent="0.25">
      <c r="A13" s="481"/>
      <c r="B13" s="73"/>
      <c r="C13" s="72"/>
      <c r="D13" s="72"/>
      <c r="E13" s="72"/>
      <c r="F13" s="269"/>
      <c r="G13" s="267"/>
      <c r="I13" s="45"/>
      <c r="J13" s="45"/>
      <c r="K13" s="45"/>
      <c r="L13" s="45"/>
      <c r="M13" s="45"/>
      <c r="N13" s="45"/>
    </row>
    <row r="14" spans="1:14" s="16" customFormat="1" ht="14" x14ac:dyDescent="0.25">
      <c r="A14" s="481"/>
      <c r="B14" s="73"/>
      <c r="C14" s="72"/>
      <c r="D14" s="72"/>
      <c r="E14" s="72"/>
      <c r="F14" s="269"/>
      <c r="G14" s="82"/>
      <c r="I14" s="45"/>
      <c r="J14" s="45"/>
      <c r="K14" s="45"/>
      <c r="L14" s="45"/>
      <c r="M14" s="45"/>
      <c r="N14" s="45"/>
    </row>
    <row r="15" spans="1:14" s="16" customFormat="1" ht="14.5" thickBot="1" x14ac:dyDescent="0.3">
      <c r="A15" s="482"/>
      <c r="B15" s="74" t="s">
        <v>91</v>
      </c>
      <c r="C15" s="75">
        <f>SUM(C12:C14)</f>
        <v>0</v>
      </c>
      <c r="D15" s="75">
        <f>SUM(D12:D14)</f>
        <v>0</v>
      </c>
      <c r="E15" s="75">
        <f>SUM(E12:E14)</f>
        <v>0</v>
      </c>
      <c r="F15" s="269">
        <f t="shared" ref="F15" si="0">IF(E15&gt;0,D15/E15,0)</f>
        <v>0</v>
      </c>
      <c r="G15" s="268"/>
      <c r="I15" s="45"/>
      <c r="J15" s="45"/>
      <c r="K15" s="45"/>
      <c r="L15" s="45"/>
      <c r="M15" s="45"/>
      <c r="N15" s="45"/>
    </row>
    <row r="16" spans="1:14" s="16" customFormat="1" ht="9.75" customHeight="1" thickBot="1" x14ac:dyDescent="0.3">
      <c r="A16" s="87" t="s">
        <v>24</v>
      </c>
      <c r="B16" s="76"/>
      <c r="C16" s="77"/>
      <c r="D16" s="77"/>
      <c r="E16" s="77"/>
      <c r="F16" s="77"/>
      <c r="G16" s="78"/>
      <c r="I16" s="45"/>
      <c r="J16" s="45"/>
      <c r="K16" s="45"/>
      <c r="L16" s="45"/>
      <c r="M16" s="45"/>
      <c r="N16" s="45"/>
    </row>
    <row r="17" spans="1:14" s="50" customFormat="1" ht="14.5" thickBot="1" x14ac:dyDescent="0.3">
      <c r="A17" s="88" t="s">
        <v>66</v>
      </c>
      <c r="B17" s="89" t="s">
        <v>53</v>
      </c>
      <c r="C17" s="89"/>
      <c r="D17" s="89"/>
      <c r="E17" s="89" t="s">
        <v>55</v>
      </c>
      <c r="F17" s="89" t="s">
        <v>133</v>
      </c>
      <c r="G17" s="90" t="s">
        <v>135</v>
      </c>
      <c r="I17" s="45"/>
      <c r="J17" s="45"/>
      <c r="K17" s="45"/>
      <c r="L17" s="45"/>
      <c r="M17" s="45"/>
      <c r="N17" s="45"/>
    </row>
    <row r="18" spans="1:14" s="16" customFormat="1" ht="15.75" customHeight="1" x14ac:dyDescent="0.25">
      <c r="A18" s="91" t="s">
        <v>45</v>
      </c>
      <c r="B18" s="72">
        <f>'a. Personnel'!E34</f>
        <v>0</v>
      </c>
      <c r="C18" s="72"/>
      <c r="D18" s="72"/>
      <c r="E18" s="72">
        <f t="shared" ref="E18:E28" si="1">SUM(B18:D18)</f>
        <v>0</v>
      </c>
      <c r="F18" s="269">
        <f>IF(E18&gt;0,E18/E15,0)</f>
        <v>0</v>
      </c>
      <c r="G18" s="17"/>
      <c r="H18" s="51"/>
      <c r="I18" s="45"/>
      <c r="J18" s="45"/>
      <c r="K18" s="45"/>
      <c r="L18" s="45"/>
      <c r="M18" s="45"/>
      <c r="N18" s="45"/>
    </row>
    <row r="19" spans="1:14" s="16" customFormat="1" ht="15.75" customHeight="1" x14ac:dyDescent="0.25">
      <c r="A19" s="92" t="s">
        <v>46</v>
      </c>
      <c r="B19" s="80">
        <f>'b. Fringe'!D13</f>
        <v>0</v>
      </c>
      <c r="C19" s="80"/>
      <c r="D19" s="80"/>
      <c r="E19" s="72">
        <f t="shared" si="1"/>
        <v>0</v>
      </c>
      <c r="F19" s="269">
        <f>IF(E19&gt;0,E19/E15,0)</f>
        <v>0</v>
      </c>
      <c r="G19" s="18"/>
      <c r="H19" s="51"/>
      <c r="I19" s="45"/>
      <c r="J19" s="45"/>
      <c r="K19" s="45"/>
      <c r="L19" s="45"/>
      <c r="M19" s="45"/>
      <c r="N19" s="45"/>
    </row>
    <row r="20" spans="1:14" s="16" customFormat="1" ht="15.75" customHeight="1" x14ac:dyDescent="0.25">
      <c r="A20" s="92" t="s">
        <v>47</v>
      </c>
      <c r="B20" s="80">
        <f>'c. Travel'!K14</f>
        <v>0</v>
      </c>
      <c r="C20" s="80"/>
      <c r="D20" s="80"/>
      <c r="E20" s="72">
        <f t="shared" si="1"/>
        <v>0</v>
      </c>
      <c r="F20" s="269">
        <f>IF(E20&gt;0,E20/E15,0)</f>
        <v>0</v>
      </c>
      <c r="G20" s="18"/>
      <c r="H20" s="51"/>
      <c r="I20" s="45"/>
      <c r="J20" s="45"/>
      <c r="K20" s="45"/>
      <c r="L20" s="45"/>
      <c r="M20" s="45"/>
      <c r="N20" s="45"/>
    </row>
    <row r="21" spans="1:14" s="16" customFormat="1" ht="15.75" customHeight="1" x14ac:dyDescent="0.25">
      <c r="A21" s="92" t="s">
        <v>48</v>
      </c>
      <c r="B21" s="80">
        <f>'d. Equipment'!E14</f>
        <v>0</v>
      </c>
      <c r="C21" s="80"/>
      <c r="D21" s="80"/>
      <c r="E21" s="72">
        <f t="shared" si="1"/>
        <v>0</v>
      </c>
      <c r="F21" s="269">
        <f>IF(E21&gt;0,E21/E15,0)</f>
        <v>0</v>
      </c>
      <c r="G21" s="18"/>
      <c r="H21" s="51"/>
      <c r="I21" s="45"/>
      <c r="J21" s="45"/>
      <c r="K21" s="45"/>
      <c r="L21" s="45"/>
      <c r="M21" s="45"/>
      <c r="N21" s="45"/>
    </row>
    <row r="22" spans="1:14" s="16" customFormat="1" ht="15.75" customHeight="1" x14ac:dyDescent="0.25">
      <c r="A22" s="92" t="s">
        <v>49</v>
      </c>
      <c r="B22" s="80">
        <f>'e. Supplies'!E15</f>
        <v>0</v>
      </c>
      <c r="C22" s="80"/>
      <c r="D22" s="80"/>
      <c r="E22" s="72">
        <f t="shared" si="1"/>
        <v>0</v>
      </c>
      <c r="F22" s="269">
        <f>IF(E22&gt;0,E22/E15,0)</f>
        <v>0</v>
      </c>
      <c r="G22" s="18"/>
      <c r="H22" s="51"/>
      <c r="I22" s="45"/>
      <c r="J22" s="45"/>
      <c r="K22" s="45"/>
      <c r="L22" s="45"/>
      <c r="M22" s="45"/>
      <c r="N22" s="45"/>
    </row>
    <row r="23" spans="1:14" s="16" customFormat="1" ht="14" x14ac:dyDescent="0.25">
      <c r="A23" s="93" t="s">
        <v>82</v>
      </c>
      <c r="B23" s="80"/>
      <c r="C23" s="80"/>
      <c r="D23" s="80"/>
      <c r="E23" s="72"/>
      <c r="F23" s="269"/>
      <c r="G23" s="18"/>
      <c r="H23" s="51"/>
      <c r="I23" s="45"/>
      <c r="J23" s="45"/>
      <c r="K23" s="45"/>
      <c r="L23" s="45"/>
      <c r="M23" s="45"/>
      <c r="N23" s="45"/>
    </row>
    <row r="24" spans="1:14" s="16" customFormat="1" ht="14" x14ac:dyDescent="0.25">
      <c r="A24" s="94" t="s">
        <v>108</v>
      </c>
      <c r="B24" s="80">
        <f>'f. Contractual'!E13</f>
        <v>0</v>
      </c>
      <c r="C24" s="80"/>
      <c r="D24" s="80"/>
      <c r="E24" s="72">
        <f>SUM(B24:D24)</f>
        <v>0</v>
      </c>
      <c r="F24" s="269">
        <f>IF(E24&gt;0,E24/E15,0)</f>
        <v>0</v>
      </c>
      <c r="G24" s="18"/>
      <c r="H24" s="51"/>
      <c r="I24" s="45"/>
      <c r="J24" s="45"/>
      <c r="K24" s="45"/>
      <c r="L24" s="45"/>
      <c r="M24" s="45"/>
      <c r="N24" s="45"/>
    </row>
    <row r="25" spans="1:14" s="16" customFormat="1" ht="14" x14ac:dyDescent="0.25">
      <c r="A25" s="94" t="s">
        <v>187</v>
      </c>
      <c r="B25" s="72">
        <f>'f. Contractual'!E22</f>
        <v>0</v>
      </c>
      <c r="C25" s="72"/>
      <c r="D25" s="72"/>
      <c r="E25" s="72">
        <f>SUM(B25:D25)</f>
        <v>0</v>
      </c>
      <c r="F25" s="269">
        <f>IF(E25&gt;0,E25/E15,0)</f>
        <v>0</v>
      </c>
      <c r="G25" s="18"/>
      <c r="H25" s="51"/>
      <c r="I25" s="45"/>
      <c r="J25" s="45"/>
      <c r="K25" s="45"/>
      <c r="L25" s="45"/>
      <c r="M25" s="45"/>
      <c r="N25" s="45"/>
    </row>
    <row r="26" spans="1:14" s="16" customFormat="1" ht="14" x14ac:dyDescent="0.25">
      <c r="A26" s="94" t="s">
        <v>110</v>
      </c>
      <c r="B26" s="72">
        <f>'f. Contractual'!E27</f>
        <v>0</v>
      </c>
      <c r="C26" s="72"/>
      <c r="D26" s="72"/>
      <c r="E26" s="72">
        <f t="shared" si="1"/>
        <v>0</v>
      </c>
      <c r="F26" s="269">
        <f>IF(E26&gt;0,E26/E15,0)</f>
        <v>0</v>
      </c>
      <c r="G26" s="18"/>
      <c r="H26" s="51"/>
      <c r="I26" s="45"/>
      <c r="J26" s="45"/>
      <c r="K26" s="45"/>
      <c r="L26" s="45"/>
      <c r="M26" s="45"/>
      <c r="N26" s="45"/>
    </row>
    <row r="27" spans="1:14" s="16" customFormat="1" ht="14" x14ac:dyDescent="0.25">
      <c r="A27" s="95" t="s">
        <v>109</v>
      </c>
      <c r="B27" s="72">
        <f>SUM(B24:B26)</f>
        <v>0</v>
      </c>
      <c r="C27" s="72"/>
      <c r="D27" s="72"/>
      <c r="E27" s="72">
        <f t="shared" si="1"/>
        <v>0</v>
      </c>
      <c r="F27" s="269">
        <f>IF(E27&gt;0,E27/E15,0)</f>
        <v>0</v>
      </c>
      <c r="G27" s="18"/>
      <c r="H27" s="51"/>
      <c r="I27" s="45"/>
      <c r="J27" s="45"/>
      <c r="K27" s="45"/>
      <c r="L27" s="45"/>
      <c r="M27" s="45"/>
      <c r="N27" s="45"/>
    </row>
    <row r="28" spans="1:14" s="16" customFormat="1" ht="15.75" customHeight="1" x14ac:dyDescent="0.25">
      <c r="A28" s="92" t="s">
        <v>50</v>
      </c>
      <c r="B28" s="72">
        <f>'g. Construction'!C15</f>
        <v>0</v>
      </c>
      <c r="C28" s="72"/>
      <c r="D28" s="72"/>
      <c r="E28" s="72">
        <f t="shared" si="1"/>
        <v>0</v>
      </c>
      <c r="F28" s="269">
        <f>IF(E28&gt;0,E28/E15,0)</f>
        <v>0</v>
      </c>
      <c r="G28" s="19"/>
      <c r="H28" s="51"/>
      <c r="I28" s="45"/>
      <c r="J28" s="45"/>
      <c r="K28" s="45"/>
      <c r="L28" s="45"/>
      <c r="M28" s="45"/>
      <c r="N28" s="45"/>
    </row>
    <row r="29" spans="1:14" s="16" customFormat="1" ht="15.75" customHeight="1" x14ac:dyDescent="0.25">
      <c r="A29" s="92" t="s">
        <v>51</v>
      </c>
      <c r="B29" s="80">
        <f>'h. Other'!C14</f>
        <v>0</v>
      </c>
      <c r="C29" s="80"/>
      <c r="D29" s="80"/>
      <c r="E29" s="72">
        <f>SUM(B29:D29)</f>
        <v>0</v>
      </c>
      <c r="F29" s="269">
        <f>IF(E29&gt;0,E29/E15,0)</f>
        <v>0</v>
      </c>
      <c r="G29" s="18"/>
      <c r="H29" s="51"/>
      <c r="I29" s="45"/>
      <c r="J29" s="45"/>
      <c r="K29" s="45"/>
      <c r="L29" s="45"/>
      <c r="M29" s="45"/>
      <c r="N29" s="45"/>
    </row>
    <row r="30" spans="1:14" s="16" customFormat="1" ht="15.75" customHeight="1" x14ac:dyDescent="0.25">
      <c r="A30" s="92" t="s">
        <v>114</v>
      </c>
      <c r="B30" s="80">
        <f>B18+B19+B20+B21+B22+B27+B28+B29</f>
        <v>0</v>
      </c>
      <c r="C30" s="80"/>
      <c r="D30" s="80"/>
      <c r="E30" s="80">
        <f>E18+E19+E20+E21+E22+E27+E28+E29</f>
        <v>0</v>
      </c>
      <c r="F30" s="269">
        <f>IF(E30&gt;0,E30/E15,0)</f>
        <v>0</v>
      </c>
      <c r="G30" s="18"/>
      <c r="H30" s="51"/>
      <c r="I30" s="45"/>
      <c r="J30" s="45"/>
      <c r="K30" s="45"/>
      <c r="L30" s="45"/>
      <c r="M30" s="45"/>
      <c r="N30" s="45"/>
    </row>
    <row r="31" spans="1:14" s="16" customFormat="1" ht="15.75" customHeight="1" x14ac:dyDescent="0.25">
      <c r="A31" s="92" t="s">
        <v>52</v>
      </c>
      <c r="B31" s="80">
        <f>'i. Indirect'!B16</f>
        <v>0</v>
      </c>
      <c r="C31" s="80"/>
      <c r="D31" s="80"/>
      <c r="E31" s="72">
        <f>SUM(B31:D31)</f>
        <v>0</v>
      </c>
      <c r="F31" s="269">
        <f>IF(E31&gt;0,E31/E15,0)</f>
        <v>0</v>
      </c>
      <c r="G31" s="18"/>
      <c r="H31" s="51"/>
      <c r="I31" s="45"/>
      <c r="J31" s="45"/>
      <c r="K31" s="45"/>
      <c r="L31" s="45"/>
      <c r="M31" s="45"/>
      <c r="N31" s="45"/>
    </row>
    <row r="32" spans="1:14" s="16" customFormat="1" ht="15.75" customHeight="1" thickBot="1" x14ac:dyDescent="0.3">
      <c r="A32" s="96" t="s">
        <v>134</v>
      </c>
      <c r="B32" s="81">
        <f>B30+B31</f>
        <v>0</v>
      </c>
      <c r="C32" s="81"/>
      <c r="D32" s="81"/>
      <c r="E32" s="81">
        <f>E30+E31</f>
        <v>0</v>
      </c>
      <c r="F32" s="270">
        <f>F30+F31</f>
        <v>0</v>
      </c>
      <c r="G32" s="20"/>
      <c r="H32" s="51"/>
    </row>
    <row r="33" spans="1:7" s="16" customFormat="1" ht="8.25" customHeight="1" thickBot="1" x14ac:dyDescent="0.3">
      <c r="A33" s="48"/>
      <c r="B33" s="48"/>
      <c r="C33" s="48"/>
      <c r="D33" s="48"/>
      <c r="G33" s="51"/>
    </row>
    <row r="34" spans="1:7" s="16" customFormat="1" x14ac:dyDescent="0.25">
      <c r="A34" s="467" t="s">
        <v>136</v>
      </c>
      <c r="B34" s="468"/>
      <c r="C34" s="468"/>
      <c r="D34" s="468"/>
      <c r="E34" s="468"/>
      <c r="F34" s="468"/>
      <c r="G34" s="469"/>
    </row>
    <row r="35" spans="1:7" s="16" customFormat="1" ht="10.5" customHeight="1" thickBot="1" x14ac:dyDescent="0.3">
      <c r="A35" s="470"/>
      <c r="B35" s="471"/>
      <c r="C35" s="471"/>
      <c r="D35" s="471"/>
      <c r="E35" s="471"/>
      <c r="F35" s="471"/>
      <c r="G35" s="472"/>
    </row>
    <row r="36" spans="1:7" s="16" customFormat="1" x14ac:dyDescent="0.25">
      <c r="A36" s="48"/>
      <c r="B36" s="48"/>
      <c r="C36" s="48"/>
      <c r="D36" s="48"/>
      <c r="G36" s="51"/>
    </row>
    <row r="37" spans="1:7" s="16" customFormat="1" x14ac:dyDescent="0.25">
      <c r="A37" s="48"/>
      <c r="B37" s="48"/>
      <c r="C37" s="48"/>
      <c r="D37" s="48"/>
      <c r="G37" s="51"/>
    </row>
    <row r="38" spans="1:7" s="16" customFormat="1" x14ac:dyDescent="0.25">
      <c r="A38" s="48"/>
      <c r="B38" s="48"/>
      <c r="C38" s="48"/>
      <c r="D38" s="48"/>
      <c r="G38" s="51"/>
    </row>
    <row r="39" spans="1:7" s="16" customFormat="1" ht="13" x14ac:dyDescent="0.25">
      <c r="A39" s="52"/>
      <c r="B39" s="52"/>
      <c r="C39" s="52"/>
      <c r="D39" s="52"/>
      <c r="G39" s="51"/>
    </row>
    <row r="40" spans="1:7" s="16" customFormat="1" x14ac:dyDescent="0.25">
      <c r="A40" s="48"/>
      <c r="B40" s="48"/>
      <c r="C40" s="48"/>
      <c r="D40" s="48"/>
      <c r="G40" s="51"/>
    </row>
    <row r="41" spans="1:7" s="16" customFormat="1" x14ac:dyDescent="0.25">
      <c r="A41" s="48"/>
      <c r="B41" s="48"/>
      <c r="C41" s="48"/>
      <c r="D41" s="48"/>
      <c r="G41" s="51"/>
    </row>
    <row r="42" spans="1:7" s="16" customFormat="1" x14ac:dyDescent="0.25">
      <c r="A42" s="48"/>
      <c r="B42" s="48"/>
      <c r="C42" s="48"/>
      <c r="D42" s="48"/>
      <c r="G42" s="51"/>
    </row>
    <row r="43" spans="1:7" s="16" customFormat="1" x14ac:dyDescent="0.25">
      <c r="A43" s="48"/>
      <c r="B43" s="48"/>
      <c r="C43" s="48"/>
      <c r="D43" s="48"/>
      <c r="G43" s="51"/>
    </row>
    <row r="44" spans="1:7" s="16" customFormat="1" x14ac:dyDescent="0.25">
      <c r="A44" s="48"/>
      <c r="B44" s="48"/>
      <c r="C44" s="48"/>
      <c r="D44" s="48"/>
      <c r="G44" s="51"/>
    </row>
    <row r="45" spans="1:7" s="16" customFormat="1" x14ac:dyDescent="0.25">
      <c r="A45" s="48"/>
      <c r="B45" s="48"/>
      <c r="C45" s="48"/>
      <c r="D45" s="48"/>
      <c r="G45" s="51"/>
    </row>
    <row r="46" spans="1:7" s="16" customFormat="1" x14ac:dyDescent="0.25">
      <c r="A46" s="48"/>
      <c r="B46" s="48"/>
      <c r="C46" s="48"/>
      <c r="D46" s="48"/>
      <c r="G46" s="51"/>
    </row>
    <row r="47" spans="1:7" s="16" customFormat="1" x14ac:dyDescent="0.25">
      <c r="A47" s="48"/>
      <c r="B47" s="48"/>
      <c r="C47" s="48"/>
      <c r="D47" s="48"/>
      <c r="G47" s="51"/>
    </row>
    <row r="48" spans="1:7" s="16" customFormat="1" x14ac:dyDescent="0.25">
      <c r="A48" s="48"/>
      <c r="B48" s="48"/>
      <c r="C48" s="48"/>
      <c r="D48" s="48"/>
      <c r="G48" s="51"/>
    </row>
    <row r="49" spans="1:7" s="16" customFormat="1" x14ac:dyDescent="0.25">
      <c r="A49" s="48"/>
      <c r="B49" s="48"/>
      <c r="C49" s="48"/>
      <c r="D49" s="48"/>
      <c r="G49" s="51"/>
    </row>
    <row r="50" spans="1:7" s="16" customFormat="1" x14ac:dyDescent="0.25">
      <c r="A50" s="48"/>
      <c r="B50" s="48"/>
      <c r="C50" s="48"/>
      <c r="D50" s="48"/>
      <c r="G50" s="51"/>
    </row>
    <row r="51" spans="1:7" s="16" customFormat="1" x14ac:dyDescent="0.25">
      <c r="A51" s="48"/>
      <c r="B51" s="48"/>
      <c r="C51" s="48"/>
      <c r="D51" s="48"/>
      <c r="G51" s="51"/>
    </row>
    <row r="52" spans="1:7" s="16" customFormat="1" x14ac:dyDescent="0.25">
      <c r="A52" s="48"/>
      <c r="B52" s="48"/>
      <c r="C52" s="48"/>
      <c r="D52" s="48"/>
      <c r="G52" s="51"/>
    </row>
    <row r="53" spans="1:7" s="16" customFormat="1" x14ac:dyDescent="0.25">
      <c r="A53" s="48"/>
      <c r="B53" s="48"/>
      <c r="C53" s="48"/>
      <c r="D53" s="48"/>
      <c r="G53" s="51"/>
    </row>
    <row r="54" spans="1:7" s="16" customFormat="1" x14ac:dyDescent="0.25">
      <c r="A54" s="48"/>
      <c r="B54" s="48"/>
      <c r="C54" s="48"/>
      <c r="D54" s="48"/>
      <c r="G54" s="51"/>
    </row>
    <row r="55" spans="1:7" s="16" customFormat="1" x14ac:dyDescent="0.25">
      <c r="A55" s="48"/>
      <c r="B55" s="48"/>
      <c r="C55" s="48"/>
      <c r="D55" s="48"/>
      <c r="G55" s="51"/>
    </row>
    <row r="56" spans="1:7" s="16" customFormat="1" x14ac:dyDescent="0.25">
      <c r="A56" s="48"/>
      <c r="B56" s="48"/>
      <c r="C56" s="48"/>
      <c r="D56" s="48"/>
      <c r="G56" s="51"/>
    </row>
    <row r="57" spans="1:7" s="16" customFormat="1" x14ac:dyDescent="0.25">
      <c r="A57" s="48"/>
      <c r="B57" s="48"/>
      <c r="C57" s="48"/>
      <c r="D57" s="48"/>
      <c r="G57" s="51"/>
    </row>
    <row r="58" spans="1:7" s="16" customFormat="1" x14ac:dyDescent="0.25">
      <c r="A58" s="48"/>
      <c r="B58" s="48"/>
      <c r="C58" s="48"/>
      <c r="D58" s="48"/>
      <c r="G58" s="51"/>
    </row>
    <row r="59" spans="1:7" s="16" customFormat="1" x14ac:dyDescent="0.25">
      <c r="A59" s="48"/>
      <c r="B59" s="48"/>
      <c r="C59" s="48"/>
      <c r="D59" s="48"/>
      <c r="G59" s="51"/>
    </row>
    <row r="60" spans="1:7" s="16" customFormat="1" x14ac:dyDescent="0.25">
      <c r="A60" s="48"/>
      <c r="B60" s="48"/>
      <c r="C60" s="48"/>
      <c r="D60" s="48"/>
      <c r="G60" s="51"/>
    </row>
    <row r="61" spans="1:7" s="16" customFormat="1" x14ac:dyDescent="0.25">
      <c r="A61" s="48"/>
      <c r="B61" s="48"/>
      <c r="C61" s="48"/>
      <c r="D61" s="48"/>
      <c r="G61" s="51"/>
    </row>
    <row r="62" spans="1:7" s="16" customFormat="1" x14ac:dyDescent="0.25">
      <c r="A62" s="48"/>
      <c r="B62" s="48"/>
      <c r="C62" s="48"/>
      <c r="D62" s="48"/>
      <c r="G62" s="51"/>
    </row>
    <row r="63" spans="1:7" s="16" customFormat="1" x14ac:dyDescent="0.25">
      <c r="A63" s="48"/>
      <c r="B63" s="48"/>
      <c r="C63" s="48"/>
      <c r="D63" s="48"/>
      <c r="G63" s="51"/>
    </row>
    <row r="64" spans="1:7" s="16" customFormat="1" x14ac:dyDescent="0.25">
      <c r="A64" s="48"/>
      <c r="B64" s="48"/>
      <c r="C64" s="48"/>
      <c r="D64" s="48"/>
      <c r="G64" s="51"/>
    </row>
    <row r="65" spans="1:7" s="16" customFormat="1" x14ac:dyDescent="0.25">
      <c r="A65" s="48"/>
      <c r="B65" s="48"/>
      <c r="C65" s="48"/>
      <c r="D65" s="48"/>
      <c r="G65" s="51"/>
    </row>
    <row r="66" spans="1:7" s="16" customFormat="1" x14ac:dyDescent="0.25">
      <c r="A66" s="48"/>
      <c r="B66" s="48"/>
      <c r="C66" s="48"/>
      <c r="D66" s="48"/>
      <c r="G66" s="51"/>
    </row>
    <row r="67" spans="1:7" s="16" customFormat="1" x14ac:dyDescent="0.25">
      <c r="A67" s="48"/>
      <c r="B67" s="48"/>
      <c r="C67" s="48"/>
      <c r="D67" s="48"/>
      <c r="G67" s="51"/>
    </row>
    <row r="68" spans="1:7" s="16" customFormat="1" x14ac:dyDescent="0.25">
      <c r="A68" s="48"/>
      <c r="B68" s="48"/>
      <c r="C68" s="48"/>
      <c r="D68" s="48"/>
      <c r="G68" s="51"/>
    </row>
    <row r="69" spans="1:7" s="16" customFormat="1" x14ac:dyDescent="0.25">
      <c r="A69" s="48"/>
      <c r="B69" s="48"/>
      <c r="C69" s="48"/>
      <c r="D69" s="48"/>
      <c r="G69" s="51"/>
    </row>
    <row r="70" spans="1:7" s="16" customFormat="1" x14ac:dyDescent="0.25">
      <c r="A70" s="48"/>
      <c r="B70" s="48"/>
      <c r="C70" s="48"/>
      <c r="D70" s="48"/>
      <c r="G70" s="51"/>
    </row>
    <row r="71" spans="1:7" s="16" customFormat="1" x14ac:dyDescent="0.25">
      <c r="A71" s="48"/>
      <c r="B71" s="48"/>
      <c r="C71" s="48"/>
      <c r="D71" s="48"/>
      <c r="G71" s="51"/>
    </row>
    <row r="72" spans="1:7" s="16" customFormat="1" x14ac:dyDescent="0.25">
      <c r="A72" s="48"/>
      <c r="B72" s="48"/>
      <c r="C72" s="48"/>
      <c r="D72" s="48"/>
      <c r="G72" s="51"/>
    </row>
    <row r="73" spans="1:7" s="16" customFormat="1" x14ac:dyDescent="0.25">
      <c r="A73" s="48"/>
      <c r="B73" s="48"/>
      <c r="C73" s="48"/>
      <c r="D73" s="48"/>
      <c r="G73" s="51"/>
    </row>
    <row r="74" spans="1:7" s="16" customFormat="1" x14ac:dyDescent="0.25">
      <c r="A74" s="48"/>
      <c r="B74" s="48"/>
      <c r="C74" s="48"/>
      <c r="D74" s="48"/>
      <c r="G74" s="51"/>
    </row>
    <row r="75" spans="1:7" s="16" customFormat="1" x14ac:dyDescent="0.25">
      <c r="A75" s="48"/>
      <c r="B75" s="48"/>
      <c r="C75" s="48"/>
      <c r="D75" s="48"/>
      <c r="G75" s="51"/>
    </row>
    <row r="76" spans="1:7" s="16" customFormat="1" x14ac:dyDescent="0.25">
      <c r="A76" s="48"/>
      <c r="B76" s="48"/>
      <c r="C76" s="48"/>
      <c r="D76" s="48"/>
      <c r="G76" s="51"/>
    </row>
    <row r="77" spans="1:7" s="16" customFormat="1" x14ac:dyDescent="0.25">
      <c r="A77" s="48"/>
      <c r="B77" s="48"/>
      <c r="C77" s="48"/>
      <c r="D77" s="48"/>
      <c r="G77" s="51"/>
    </row>
    <row r="78" spans="1:7" s="16" customFormat="1" x14ac:dyDescent="0.25">
      <c r="A78" s="48"/>
      <c r="B78" s="48"/>
      <c r="C78" s="48"/>
      <c r="D78" s="48"/>
      <c r="G78" s="51"/>
    </row>
    <row r="79" spans="1:7" s="16" customFormat="1" x14ac:dyDescent="0.25">
      <c r="A79" s="48"/>
      <c r="B79" s="48"/>
      <c r="C79" s="48"/>
      <c r="D79" s="48"/>
      <c r="G79" s="51"/>
    </row>
    <row r="80" spans="1:7" s="16" customFormat="1" x14ac:dyDescent="0.25">
      <c r="A80" s="48"/>
      <c r="B80" s="48"/>
      <c r="C80" s="48"/>
      <c r="D80" s="48"/>
      <c r="G80" s="51"/>
    </row>
    <row r="81" spans="1:7" s="16" customFormat="1" x14ac:dyDescent="0.25">
      <c r="A81" s="48"/>
      <c r="B81" s="48"/>
      <c r="C81" s="48"/>
      <c r="D81" s="48"/>
      <c r="G81" s="51"/>
    </row>
    <row r="82" spans="1:7" s="16" customFormat="1" x14ac:dyDescent="0.25">
      <c r="A82" s="48"/>
      <c r="B82" s="48"/>
      <c r="C82" s="48"/>
      <c r="D82" s="48"/>
      <c r="G82" s="51"/>
    </row>
    <row r="83" spans="1:7" s="16" customFormat="1" x14ac:dyDescent="0.25">
      <c r="A83" s="48"/>
      <c r="B83" s="48"/>
      <c r="C83" s="48"/>
      <c r="D83" s="48"/>
      <c r="G83" s="51"/>
    </row>
    <row r="84" spans="1:7" s="16" customFormat="1" x14ac:dyDescent="0.25">
      <c r="A84" s="48"/>
      <c r="B84" s="48"/>
      <c r="C84" s="48"/>
      <c r="D84" s="48"/>
      <c r="G84" s="51"/>
    </row>
    <row r="85" spans="1:7" s="16" customFormat="1" x14ac:dyDescent="0.25">
      <c r="A85" s="48"/>
      <c r="B85" s="48"/>
      <c r="C85" s="48"/>
      <c r="D85" s="48"/>
      <c r="G85" s="51"/>
    </row>
    <row r="86" spans="1:7" s="16" customFormat="1" x14ac:dyDescent="0.25">
      <c r="A86" s="48"/>
      <c r="B86" s="48"/>
      <c r="C86" s="48"/>
      <c r="D86" s="48"/>
      <c r="G86" s="51"/>
    </row>
    <row r="87" spans="1:7" s="16" customFormat="1" x14ac:dyDescent="0.25">
      <c r="A87" s="48"/>
      <c r="B87" s="48"/>
      <c r="C87" s="48"/>
      <c r="D87" s="48"/>
      <c r="G87" s="51"/>
    </row>
    <row r="88" spans="1:7" s="16" customFormat="1" x14ac:dyDescent="0.25">
      <c r="A88" s="48"/>
      <c r="B88" s="48"/>
      <c r="C88" s="48"/>
      <c r="D88" s="48"/>
      <c r="G88" s="51"/>
    </row>
    <row r="89" spans="1:7" s="16" customFormat="1" x14ac:dyDescent="0.25">
      <c r="A89" s="48"/>
      <c r="B89" s="48"/>
      <c r="C89" s="48"/>
      <c r="D89" s="48"/>
      <c r="G89" s="51"/>
    </row>
    <row r="90" spans="1:7" s="16" customFormat="1" x14ac:dyDescent="0.25">
      <c r="A90" s="48"/>
      <c r="B90" s="48"/>
      <c r="C90" s="48"/>
      <c r="D90" s="48"/>
      <c r="G90" s="51"/>
    </row>
    <row r="91" spans="1:7" s="16" customFormat="1" x14ac:dyDescent="0.25">
      <c r="A91" s="48"/>
      <c r="B91" s="48"/>
      <c r="C91" s="48"/>
      <c r="D91" s="48"/>
      <c r="G91" s="51"/>
    </row>
  </sheetData>
  <sheetProtection formatCells="0" formatColumns="0" formatRows="0" selectLockedCells="1"/>
  <customSheetViews>
    <customSheetView guid="{D7FF18E2-A72D-4088-BD59-9D74A43C39A8}" scale="90" topLeftCell="A7">
      <selection activeCell="D14" sqref="D14"/>
      <pageMargins left="0.5" right="0.5" top="0.25" bottom="0.25" header="0.5" footer="0.5"/>
      <printOptions horizontalCentered="1"/>
      <pageSetup scale="85" fitToHeight="2" orientation="landscape" horizontalDpi="300" verticalDpi="300" r:id="rId1"/>
      <headerFooter alignWithMargins="0"/>
    </customSheetView>
    <customSheetView guid="{5BEC5FDE-32D0-42EF-8D2A-06DCBD4F05CC}" scale="90" topLeftCell="A7">
      <selection activeCell="M21" sqref="M21"/>
      <pageMargins left="0.5" right="0.5" top="0.25" bottom="0.25" header="0.5" footer="0.5"/>
      <printOptions horizontalCentered="1"/>
      <pageSetup scale="85" fitToHeight="2" orientation="landscape" horizontalDpi="300" verticalDpi="300" r:id="rId2"/>
      <headerFooter alignWithMargins="0"/>
    </customSheetView>
    <customSheetView guid="{712CE29F-EFCA-4968-A7C5-599F87319D6A}" scale="90">
      <selection activeCell="D24" sqref="D24"/>
      <pageMargins left="0.5" right="0.5" top="0.25" bottom="0.25" header="0.5" footer="0.5"/>
      <printOptions horizontalCentered="1"/>
      <pageSetup scale="85" fitToHeight="2" orientation="landscape" horizontalDpi="300" verticalDpi="300" r:id="rId3"/>
      <headerFooter alignWithMargins="0"/>
    </customSheetView>
    <customSheetView guid="{6588CF8C-0BB8-4786-9A46-0A2D10254132}" scale="90" topLeftCell="A10">
      <selection activeCell="C38" sqref="C38"/>
      <pageMargins left="0.5" right="0.5" top="0.25" bottom="0.25" header="0.5" footer="0.5"/>
      <printOptions horizontalCentered="1"/>
      <pageSetup scale="85" fitToHeight="2" orientation="landscape" horizontalDpi="300" verticalDpi="300" r:id="rId4"/>
      <headerFooter alignWithMargins="0"/>
    </customSheetView>
    <customSheetView guid="{D5CEF8EB-A9A7-4458-BF65-8F18E34CBA87}" scale="90">
      <selection activeCell="A8" sqref="A8:G8"/>
      <pageMargins left="0.5" right="0.5" top="0.25" bottom="0.25" header="0.5" footer="0.5"/>
      <printOptions horizontalCentered="1"/>
      <pageSetup scale="85" fitToHeight="2" orientation="landscape" horizontalDpi="300" verticalDpi="300" r:id="rId5"/>
      <headerFooter alignWithMargins="0"/>
    </customSheetView>
    <customSheetView guid="{BF352FCE-C1BE-4B84-9561-6030FEF6A15F}" scale="90" showPageBreaks="1" fitToPage="1">
      <selection activeCell="C1" sqref="C1:F2"/>
      <pageMargins left="0.5" right="0.5" top="0.25" bottom="0.25" header="0.5" footer="0.5"/>
      <printOptions horizontalCentered="1"/>
      <pageSetup scale="85" orientation="landscape" horizontalDpi="300" verticalDpi="300" r:id="rId6"/>
      <headerFooter alignWithMargins="0"/>
    </customSheetView>
  </customSheetViews>
  <mergeCells count="10">
    <mergeCell ref="C1:F2"/>
    <mergeCell ref="B3:C3"/>
    <mergeCell ref="D3:F3"/>
    <mergeCell ref="A9:G9"/>
    <mergeCell ref="A34:G35"/>
    <mergeCell ref="B4:C4"/>
    <mergeCell ref="D4:F4"/>
    <mergeCell ref="A6:G6"/>
    <mergeCell ref="A7:G7"/>
    <mergeCell ref="A11:A15"/>
  </mergeCells>
  <phoneticPr fontId="2" type="noConversion"/>
  <printOptions horizontalCentered="1"/>
  <pageMargins left="0.5" right="0.5" top="0.25" bottom="0.25" header="0.5" footer="0.5"/>
  <pageSetup scale="81" orientation="landscape" horizontalDpi="300" verticalDpi="300" r:id="rId7"/>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4" tint="-0.499984740745262"/>
    <pageSetUpPr fitToPage="1"/>
  </sheetPr>
  <dimension ref="A1:K87"/>
  <sheetViews>
    <sheetView showGridLines="0" zoomScale="90" zoomScaleNormal="90" workbookViewId="0">
      <selection activeCell="A19" sqref="A19:G19"/>
    </sheetView>
  </sheetViews>
  <sheetFormatPr defaultColWidth="9.08984375" defaultRowHeight="12.5" x14ac:dyDescent="0.25"/>
  <cols>
    <col min="1" max="1" width="39.6328125" style="401" bestFit="1" customWidth="1"/>
    <col min="2" max="4" width="21.36328125" style="401" customWidth="1"/>
    <col min="5" max="5" width="24.08984375" style="401" customWidth="1"/>
    <col min="6" max="6" width="31.453125" style="401" customWidth="1"/>
    <col min="7" max="7" width="7" style="401" customWidth="1"/>
    <col min="8" max="8" width="23.6328125" style="401" hidden="1" customWidth="1"/>
    <col min="9" max="9" width="9.08984375" style="401" hidden="1" customWidth="1"/>
    <col min="10" max="10" width="6.54296875" style="401" customWidth="1"/>
    <col min="11" max="16384" width="9.08984375" style="401"/>
  </cols>
  <sheetData>
    <row r="1" spans="1:11" s="375" customFormat="1" ht="10.5" customHeight="1" x14ac:dyDescent="0.2">
      <c r="A1" s="532" t="s">
        <v>115</v>
      </c>
      <c r="B1" s="532"/>
      <c r="C1" s="532"/>
      <c r="D1" s="532"/>
      <c r="F1" s="577"/>
      <c r="G1" s="578"/>
      <c r="H1" s="292"/>
    </row>
    <row r="2" spans="1:11" s="376" customFormat="1" ht="18.5" thickBot="1" x14ac:dyDescent="0.3">
      <c r="A2" s="571" t="s">
        <v>119</v>
      </c>
      <c r="B2" s="571"/>
      <c r="C2" s="571"/>
      <c r="D2" s="571"/>
      <c r="E2" s="571"/>
      <c r="F2" s="571"/>
      <c r="G2" s="571"/>
      <c r="H2" s="293"/>
    </row>
    <row r="3" spans="1:11" s="296" customFormat="1" ht="116.25" customHeight="1" thickBot="1" x14ac:dyDescent="0.3">
      <c r="A3" s="572" t="s">
        <v>183</v>
      </c>
      <c r="B3" s="565"/>
      <c r="C3" s="565"/>
      <c r="D3" s="565"/>
      <c r="E3" s="565"/>
      <c r="F3" s="565"/>
      <c r="G3" s="566"/>
      <c r="H3" s="14"/>
      <c r="I3" s="15"/>
      <c r="J3" s="377"/>
      <c r="K3" s="378"/>
    </row>
    <row r="4" spans="1:11" s="376" customFormat="1" ht="6.75" customHeight="1" thickBot="1" x14ac:dyDescent="0.35">
      <c r="A4" s="379"/>
      <c r="B4" s="379"/>
      <c r="C4" s="379"/>
      <c r="D4" s="379"/>
      <c r="E4" s="380"/>
      <c r="F4" s="379"/>
      <c r="G4" s="379"/>
      <c r="H4" s="379"/>
      <c r="I4" s="379"/>
      <c r="J4" s="381"/>
    </row>
    <row r="5" spans="1:11" s="376" customFormat="1" ht="14" x14ac:dyDescent="0.3">
      <c r="A5" s="382"/>
      <c r="B5" s="383" t="s">
        <v>53</v>
      </c>
      <c r="C5" s="383" t="s">
        <v>56</v>
      </c>
      <c r="D5" s="383" t="s">
        <v>54</v>
      </c>
      <c r="E5" s="383" t="s">
        <v>91</v>
      </c>
      <c r="F5" s="573" t="s">
        <v>129</v>
      </c>
      <c r="G5" s="574"/>
      <c r="H5" s="380"/>
      <c r="I5" s="380"/>
      <c r="J5" s="381"/>
    </row>
    <row r="6" spans="1:11" s="376" customFormat="1" ht="14.25" customHeight="1" x14ac:dyDescent="0.3">
      <c r="A6" s="384" t="s">
        <v>120</v>
      </c>
      <c r="B6" s="385"/>
      <c r="C6" s="385"/>
      <c r="D6" s="385"/>
      <c r="E6" s="386"/>
      <c r="F6" s="575"/>
      <c r="G6" s="576"/>
      <c r="H6" s="387"/>
      <c r="I6" s="388"/>
      <c r="J6" s="381"/>
    </row>
    <row r="7" spans="1:11" s="376" customFormat="1" ht="14" x14ac:dyDescent="0.3">
      <c r="A7" s="389" t="s">
        <v>121</v>
      </c>
      <c r="B7" s="271">
        <v>0</v>
      </c>
      <c r="C7" s="271">
        <v>0</v>
      </c>
      <c r="D7" s="271">
        <v>0</v>
      </c>
      <c r="E7" s="390"/>
      <c r="F7" s="582"/>
      <c r="G7" s="583"/>
      <c r="H7" s="391"/>
      <c r="I7" s="392"/>
      <c r="J7" s="381"/>
    </row>
    <row r="8" spans="1:11" s="376" customFormat="1" ht="14" x14ac:dyDescent="0.3">
      <c r="A8" s="389" t="s">
        <v>122</v>
      </c>
      <c r="B8" s="271">
        <v>0</v>
      </c>
      <c r="C8" s="271">
        <v>0</v>
      </c>
      <c r="D8" s="271">
        <v>0</v>
      </c>
      <c r="E8" s="390"/>
      <c r="F8" s="582"/>
      <c r="G8" s="583"/>
      <c r="H8" s="391"/>
      <c r="I8" s="392"/>
      <c r="J8" s="381"/>
    </row>
    <row r="9" spans="1:11" s="376" customFormat="1" ht="14" x14ac:dyDescent="0.3">
      <c r="A9" s="389" t="s">
        <v>130</v>
      </c>
      <c r="B9" s="271">
        <v>0</v>
      </c>
      <c r="C9" s="271">
        <v>0</v>
      </c>
      <c r="D9" s="271">
        <v>0</v>
      </c>
      <c r="E9" s="393"/>
      <c r="F9" s="584"/>
      <c r="G9" s="583"/>
      <c r="H9" s="394"/>
      <c r="I9" s="381"/>
      <c r="J9" s="381"/>
    </row>
    <row r="10" spans="1:11" s="376" customFormat="1" ht="14" x14ac:dyDescent="0.3">
      <c r="A10" s="389" t="s">
        <v>123</v>
      </c>
      <c r="B10" s="271">
        <v>0</v>
      </c>
      <c r="C10" s="271">
        <v>0</v>
      </c>
      <c r="D10" s="271">
        <v>0</v>
      </c>
      <c r="E10" s="393"/>
      <c r="F10" s="584"/>
      <c r="G10" s="583"/>
      <c r="H10" s="394"/>
      <c r="I10" s="381"/>
      <c r="J10" s="381"/>
    </row>
    <row r="11" spans="1:11" s="376" customFormat="1" ht="15" customHeight="1" x14ac:dyDescent="0.3">
      <c r="A11" s="384" t="s">
        <v>124</v>
      </c>
      <c r="B11" s="228"/>
      <c r="C11" s="228"/>
      <c r="D11" s="228"/>
      <c r="E11" s="395"/>
      <c r="F11" s="586"/>
      <c r="G11" s="587"/>
      <c r="H11" s="394"/>
      <c r="I11" s="381"/>
      <c r="J11" s="381"/>
    </row>
    <row r="12" spans="1:11" s="376" customFormat="1" ht="15" customHeight="1" x14ac:dyDescent="0.3">
      <c r="A12" s="389" t="s">
        <v>125</v>
      </c>
      <c r="B12" s="229"/>
      <c r="C12" s="229"/>
      <c r="D12" s="229"/>
      <c r="E12" s="393">
        <f>ROUND(SUM(B12:D12),0)</f>
        <v>0</v>
      </c>
      <c r="F12" s="585"/>
      <c r="G12" s="570"/>
      <c r="H12" s="394"/>
      <c r="I12" s="381"/>
      <c r="J12" s="381"/>
    </row>
    <row r="13" spans="1:11" s="376" customFormat="1" ht="15" customHeight="1" x14ac:dyDescent="0.3">
      <c r="A13" s="389" t="s">
        <v>126</v>
      </c>
      <c r="B13" s="229"/>
      <c r="C13" s="229"/>
      <c r="D13" s="229"/>
      <c r="E13" s="393">
        <f>ROUND(SUM(B13:D13),0)</f>
        <v>0</v>
      </c>
      <c r="F13" s="585"/>
      <c r="G13" s="570"/>
      <c r="H13" s="394"/>
      <c r="I13" s="381"/>
      <c r="J13" s="381"/>
    </row>
    <row r="14" spans="1:11" s="376" customFormat="1" ht="15" customHeight="1" x14ac:dyDescent="0.3">
      <c r="A14" s="389" t="s">
        <v>131</v>
      </c>
      <c r="B14" s="229"/>
      <c r="C14" s="229"/>
      <c r="D14" s="229"/>
      <c r="E14" s="393">
        <f>ROUND(SUM(B14:D14),0)</f>
        <v>0</v>
      </c>
      <c r="F14" s="569"/>
      <c r="G14" s="570"/>
      <c r="H14" s="394"/>
      <c r="I14" s="381"/>
      <c r="J14" s="381"/>
    </row>
    <row r="15" spans="1:11" s="376" customFormat="1" ht="15" customHeight="1" x14ac:dyDescent="0.3">
      <c r="A15" s="389" t="s">
        <v>127</v>
      </c>
      <c r="B15" s="229"/>
      <c r="C15" s="229"/>
      <c r="D15" s="229"/>
      <c r="E15" s="393">
        <f>ROUND(SUM(B15:D15),0)</f>
        <v>0</v>
      </c>
      <c r="F15" s="569"/>
      <c r="G15" s="570"/>
      <c r="H15" s="394"/>
      <c r="I15" s="381"/>
      <c r="J15" s="381"/>
    </row>
    <row r="16" spans="1:11" s="376" customFormat="1" ht="15" customHeight="1" thickBot="1" x14ac:dyDescent="0.35">
      <c r="A16" s="396" t="s">
        <v>128</v>
      </c>
      <c r="B16" s="272">
        <f>ROUND(SUM(B12:B15),0)</f>
        <v>0</v>
      </c>
      <c r="C16" s="272">
        <f>ROUND(SUM(C12:C15),0)</f>
        <v>0</v>
      </c>
      <c r="D16" s="272">
        <f>ROUND(SUM(D12:D15),0)</f>
        <v>0</v>
      </c>
      <c r="E16" s="272">
        <f>ROUND(SUM(E12:E15),0)</f>
        <v>0</v>
      </c>
      <c r="F16" s="567"/>
      <c r="G16" s="568"/>
      <c r="H16" s="298"/>
    </row>
    <row r="17" spans="1:11" s="376" customFormat="1" ht="6" customHeight="1" thickBot="1" x14ac:dyDescent="0.3">
      <c r="A17" s="297"/>
      <c r="B17" s="324"/>
      <c r="C17" s="298"/>
      <c r="D17" s="397"/>
      <c r="E17" s="299"/>
      <c r="F17" s="298"/>
      <c r="G17" s="397"/>
      <c r="H17" s="298"/>
    </row>
    <row r="18" spans="1:11" s="376" customFormat="1" ht="48" customHeight="1" thickBot="1" x14ac:dyDescent="0.3">
      <c r="A18" s="591" t="s">
        <v>139</v>
      </c>
      <c r="B18" s="592"/>
      <c r="C18" s="592"/>
      <c r="D18" s="592"/>
      <c r="E18" s="592"/>
      <c r="F18" s="592"/>
      <c r="G18" s="593"/>
      <c r="H18" s="398"/>
      <c r="I18" s="398"/>
      <c r="J18" s="398"/>
    </row>
    <row r="19" spans="1:11" s="376" customFormat="1" ht="146.25" customHeight="1" thickBot="1" x14ac:dyDescent="0.3">
      <c r="A19" s="594" t="s">
        <v>205</v>
      </c>
      <c r="B19" s="595"/>
      <c r="C19" s="595"/>
      <c r="D19" s="595"/>
      <c r="E19" s="595"/>
      <c r="F19" s="595"/>
      <c r="G19" s="596"/>
      <c r="H19" s="13"/>
      <c r="I19" s="13"/>
      <c r="J19" s="13"/>
    </row>
    <row r="20" spans="1:11" s="376" customFormat="1" ht="7.5" customHeight="1" thickBot="1" x14ac:dyDescent="0.3">
      <c r="A20" s="13" t="s">
        <v>204</v>
      </c>
      <c r="B20" s="13"/>
      <c r="C20" s="13"/>
      <c r="D20" s="13"/>
      <c r="E20" s="13"/>
      <c r="F20" s="13"/>
      <c r="G20" s="13"/>
      <c r="H20" s="13"/>
      <c r="I20" s="13"/>
      <c r="J20" s="13"/>
    </row>
    <row r="21" spans="1:11" s="376" customFormat="1" ht="16" thickBot="1" x14ac:dyDescent="0.4">
      <c r="A21" s="588" t="s">
        <v>143</v>
      </c>
      <c r="B21" s="589"/>
      <c r="C21" s="589"/>
      <c r="D21" s="589"/>
      <c r="E21" s="589"/>
      <c r="F21" s="589"/>
      <c r="G21" s="590"/>
      <c r="H21" s="13"/>
      <c r="I21" s="13"/>
      <c r="J21" s="13"/>
    </row>
    <row r="22" spans="1:11" s="376" customFormat="1" ht="6" customHeight="1" thickBot="1" x14ac:dyDescent="0.3">
      <c r="A22" s="13"/>
      <c r="B22" s="13"/>
      <c r="C22" s="13"/>
      <c r="D22" s="13"/>
      <c r="E22" s="13"/>
      <c r="F22" s="13"/>
      <c r="G22" s="13"/>
      <c r="H22" s="13"/>
      <c r="I22" s="13"/>
      <c r="J22" s="13"/>
    </row>
    <row r="23" spans="1:11" s="376" customFormat="1" ht="57.75" customHeight="1" x14ac:dyDescent="0.25">
      <c r="A23" s="467" t="s">
        <v>140</v>
      </c>
      <c r="B23" s="468"/>
      <c r="C23" s="468"/>
      <c r="D23" s="468"/>
      <c r="E23" s="468"/>
      <c r="F23" s="468"/>
      <c r="G23" s="469"/>
      <c r="H23" s="399"/>
      <c r="I23" s="399"/>
      <c r="J23" s="399"/>
      <c r="K23" s="381"/>
    </row>
    <row r="24" spans="1:11" s="376" customFormat="1" ht="24.75" customHeight="1" x14ac:dyDescent="0.25">
      <c r="A24" s="579"/>
      <c r="B24" s="580"/>
      <c r="C24" s="580"/>
      <c r="D24" s="580"/>
      <c r="E24" s="580"/>
      <c r="F24" s="580"/>
      <c r="G24" s="581"/>
      <c r="H24" s="399"/>
      <c r="I24" s="399"/>
      <c r="J24" s="399"/>
      <c r="K24" s="381"/>
    </row>
    <row r="25" spans="1:11" s="376" customFormat="1" ht="4.5" customHeight="1" thickBot="1" x14ac:dyDescent="0.3">
      <c r="A25" s="470"/>
      <c r="B25" s="471"/>
      <c r="C25" s="471"/>
      <c r="D25" s="471"/>
      <c r="E25" s="471"/>
      <c r="F25" s="471"/>
      <c r="G25" s="472"/>
      <c r="H25" s="399"/>
      <c r="I25" s="399"/>
      <c r="J25" s="399"/>
      <c r="K25" s="381"/>
    </row>
    <row r="26" spans="1:11" s="376" customFormat="1" x14ac:dyDescent="0.25">
      <c r="B26" s="400"/>
    </row>
    <row r="27" spans="1:11" s="376" customFormat="1" x14ac:dyDescent="0.25"/>
    <row r="28" spans="1:11" s="376" customFormat="1" x14ac:dyDescent="0.25"/>
    <row r="29" spans="1:11" s="376" customFormat="1" x14ac:dyDescent="0.25"/>
    <row r="30" spans="1:11" s="376" customFormat="1" x14ac:dyDescent="0.25"/>
    <row r="31" spans="1:11" s="376" customFormat="1" x14ac:dyDescent="0.25"/>
    <row r="32" spans="1:11" s="376" customFormat="1" x14ac:dyDescent="0.25"/>
    <row r="33" s="376" customFormat="1" x14ac:dyDescent="0.25"/>
    <row r="34" s="376" customFormat="1" x14ac:dyDescent="0.25"/>
    <row r="35" s="376" customFormat="1" x14ac:dyDescent="0.25"/>
    <row r="36" s="376" customFormat="1" x14ac:dyDescent="0.25"/>
    <row r="37" s="376" customFormat="1" x14ac:dyDescent="0.25"/>
    <row r="38" s="376" customFormat="1" x14ac:dyDescent="0.25"/>
    <row r="39" s="376" customFormat="1" x14ac:dyDescent="0.25"/>
    <row r="40" s="376" customFormat="1" x14ac:dyDescent="0.25"/>
    <row r="41" s="376" customFormat="1" x14ac:dyDescent="0.25"/>
    <row r="42" s="376" customFormat="1" x14ac:dyDescent="0.25"/>
    <row r="43" s="376" customFormat="1" x14ac:dyDescent="0.25"/>
    <row r="44" s="376" customFormat="1" x14ac:dyDescent="0.25"/>
    <row r="45" s="376" customFormat="1" x14ac:dyDescent="0.25"/>
    <row r="46" s="376" customFormat="1" x14ac:dyDescent="0.25"/>
    <row r="47" s="376" customFormat="1" x14ac:dyDescent="0.25"/>
    <row r="48" s="376" customFormat="1" x14ac:dyDescent="0.25"/>
    <row r="49" s="376" customFormat="1" x14ac:dyDescent="0.25"/>
    <row r="50" s="376" customFormat="1" x14ac:dyDescent="0.25"/>
    <row r="51" s="376" customFormat="1" x14ac:dyDescent="0.25"/>
    <row r="52" s="376" customFormat="1" x14ac:dyDescent="0.25"/>
    <row r="53" s="376" customFormat="1" x14ac:dyDescent="0.25"/>
    <row r="54" s="376" customFormat="1" x14ac:dyDescent="0.25"/>
    <row r="55" s="376" customFormat="1" x14ac:dyDescent="0.25"/>
    <row r="56" s="376" customFormat="1" x14ac:dyDescent="0.25"/>
    <row r="57" s="376" customFormat="1" x14ac:dyDescent="0.25"/>
    <row r="58" s="376" customFormat="1" x14ac:dyDescent="0.25"/>
    <row r="59" s="376" customFormat="1" x14ac:dyDescent="0.25"/>
    <row r="60" s="376" customFormat="1" x14ac:dyDescent="0.25"/>
    <row r="61" s="376" customFormat="1" x14ac:dyDescent="0.25"/>
    <row r="62" s="376" customFormat="1" x14ac:dyDescent="0.25"/>
    <row r="63" s="376" customFormat="1" x14ac:dyDescent="0.25"/>
    <row r="64" s="376" customFormat="1" x14ac:dyDescent="0.25"/>
    <row r="65" s="376" customFormat="1" x14ac:dyDescent="0.25"/>
    <row r="66" s="376" customFormat="1" x14ac:dyDescent="0.25"/>
    <row r="67" s="376" customFormat="1" x14ac:dyDescent="0.25"/>
    <row r="68" s="376" customFormat="1" x14ac:dyDescent="0.25"/>
    <row r="69" s="376" customFormat="1" x14ac:dyDescent="0.25"/>
    <row r="70" s="376" customFormat="1" x14ac:dyDescent="0.25"/>
    <row r="71" s="376" customFormat="1" x14ac:dyDescent="0.25"/>
    <row r="72" s="376" customFormat="1" x14ac:dyDescent="0.25"/>
    <row r="73" s="376" customFormat="1" x14ac:dyDescent="0.25"/>
    <row r="74" s="376" customFormat="1" x14ac:dyDescent="0.25"/>
    <row r="75" s="376" customFormat="1" x14ac:dyDescent="0.25"/>
    <row r="76" s="376" customFormat="1" x14ac:dyDescent="0.25"/>
    <row r="77" s="376" customFormat="1" x14ac:dyDescent="0.25"/>
    <row r="78" s="376" customFormat="1" x14ac:dyDescent="0.25"/>
    <row r="79" s="376" customFormat="1" x14ac:dyDescent="0.25"/>
    <row r="80" s="376" customFormat="1" x14ac:dyDescent="0.25"/>
    <row r="81" spans="9:10" s="376" customFormat="1" x14ac:dyDescent="0.25"/>
    <row r="82" spans="9:10" x14ac:dyDescent="0.25">
      <c r="I82" s="376"/>
      <c r="J82" s="376"/>
    </row>
    <row r="83" spans="9:10" x14ac:dyDescent="0.25">
      <c r="I83" s="376"/>
      <c r="J83" s="376"/>
    </row>
    <row r="84" spans="9:10" x14ac:dyDescent="0.25">
      <c r="I84" s="376"/>
      <c r="J84" s="376"/>
    </row>
    <row r="85" spans="9:10" x14ac:dyDescent="0.25">
      <c r="I85" s="376"/>
      <c r="J85" s="376"/>
    </row>
    <row r="86" spans="9:10" x14ac:dyDescent="0.25">
      <c r="I86" s="376"/>
      <c r="J86" s="376"/>
    </row>
    <row r="87" spans="9:10" x14ac:dyDescent="0.25">
      <c r="I87" s="376"/>
      <c r="J87" s="376"/>
    </row>
  </sheetData>
  <sheetProtection formatCells="0" formatColumns="0" formatRows="0" insertRows="0" deleteRows="0" selectLockedCells="1"/>
  <customSheetViews>
    <customSheetView guid="{D7FF18E2-A72D-4088-BD59-9D74A43C39A8}" scale="90" showPageBreaks="1" fitToPage="1" printArea="1" hiddenColumns="1">
      <selection activeCell="A5" sqref="A5"/>
      <pageMargins left="0.5" right="0.5" top="0.25" bottom="0.5" header="0.5" footer="0.5"/>
      <pageSetup scale="62" orientation="landscape" r:id="rId1"/>
      <headerFooter alignWithMargins="0">
        <oddFooter>&amp;Li. Indirect Costs</oddFooter>
      </headerFooter>
    </customSheetView>
    <customSheetView guid="{5BEC5FDE-32D0-42EF-8D2A-06DCBD4F05CC}" scale="90" showPageBreaks="1" fitToPage="1" printArea="1" hiddenColumns="1">
      <selection activeCell="H10" sqref="H10"/>
      <pageMargins left="0.5" right="0.5" top="0.25" bottom="0.5" header="0.5" footer="0.5"/>
      <pageSetup scale="63" orientation="landscape" r:id="rId2"/>
      <headerFooter alignWithMargins="0">
        <oddFooter>&amp;Li. Indirect Costs</oddFooter>
      </headerFooter>
    </customSheetView>
    <customSheetView guid="{712CE29F-EFCA-4968-A7C5-599F87319D6A}" scale="90" fitToPage="1" hiddenColumns="1" topLeftCell="A19">
      <selection activeCell="E12" sqref="E12"/>
      <pageMargins left="0.5" right="0.5" top="0.25" bottom="0.5" header="0.5" footer="0.5"/>
      <pageSetup scale="63" orientation="landscape" r:id="rId3"/>
      <headerFooter alignWithMargins="0">
        <oddFooter>&amp;Li. Indirect Costs</oddFooter>
      </headerFooter>
    </customSheetView>
    <customSheetView guid="{6588CF8C-0BB8-4786-9A46-0A2D10254132}" scale="90" showPageBreaks="1" fitToPage="1" printArea="1" hiddenColumns="1">
      <selection activeCell="H2" sqref="H2"/>
      <pageMargins left="0.5" right="0.5" top="0.25" bottom="0.5" header="0.5" footer="0.5"/>
      <pageSetup scale="63" orientation="landscape" r:id="rId4"/>
      <headerFooter alignWithMargins="0">
        <oddFooter>&amp;Li. Indirect Costs</oddFooter>
      </headerFooter>
    </customSheetView>
    <customSheetView guid="{D5CEF8EB-A9A7-4458-BF65-8F18E34CBA87}" scale="90" showPageBreaks="1" fitToPage="1" printArea="1" hiddenColumns="1">
      <selection activeCell="A3" sqref="A3:E3"/>
      <pageMargins left="0.5" right="0.5" top="0.25" bottom="0.5" header="0.5" footer="0.5"/>
      <pageSetup scale="66" orientation="landscape" r:id="rId5"/>
      <headerFooter alignWithMargins="0">
        <oddFooter>&amp;Li. Indirect Costs</oddFooter>
      </headerFooter>
    </customSheetView>
    <customSheetView guid="{BF352FCE-C1BE-4B84-9561-6030FEF6A15F}" scale="90" showPageBreaks="1" hiddenColumns="1">
      <selection sqref="A1:D1"/>
      <pageMargins left="0.25" right="0.25" top="0.25" bottom="0.5" header="0.5" footer="0.5"/>
      <pageSetup scale="80" fitToWidth="0" fitToHeight="0" orientation="landscape" r:id="rId6"/>
      <headerFooter alignWithMargins="0">
        <oddFooter>&amp;Li. Indirect Costs</oddFooter>
      </headerFooter>
    </customSheetView>
  </customSheetViews>
  <mergeCells count="20">
    <mergeCell ref="F1:G1"/>
    <mergeCell ref="A23:G25"/>
    <mergeCell ref="A1:D1"/>
    <mergeCell ref="F8:G8"/>
    <mergeCell ref="F9:G9"/>
    <mergeCell ref="F10:G10"/>
    <mergeCell ref="F12:G12"/>
    <mergeCell ref="F11:G11"/>
    <mergeCell ref="A21:G21"/>
    <mergeCell ref="A18:G18"/>
    <mergeCell ref="F13:G13"/>
    <mergeCell ref="F7:G7"/>
    <mergeCell ref="A19:G19"/>
    <mergeCell ref="F16:G16"/>
    <mergeCell ref="F14:G14"/>
    <mergeCell ref="F15:G15"/>
    <mergeCell ref="A2:G2"/>
    <mergeCell ref="A3:G3"/>
    <mergeCell ref="F5:G5"/>
    <mergeCell ref="F6:G6"/>
  </mergeCells>
  <phoneticPr fontId="2" type="noConversion"/>
  <printOptions horizontalCentered="1"/>
  <pageMargins left="0.5" right="0.5" top="0.25" bottom="0.25" header="0.5" footer="0.5"/>
  <pageSetup scale="78" orientation="landscape" horizontalDpi="300" verticalDpi="300" r:id="rId7"/>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1" tint="4.9989318521683403E-2"/>
    <pageSetUpPr fitToPage="1"/>
  </sheetPr>
  <dimension ref="A1:L22"/>
  <sheetViews>
    <sheetView showGridLines="0" topLeftCell="A6" zoomScale="90" workbookViewId="0">
      <selection activeCell="A3" sqref="A3:G3"/>
    </sheetView>
  </sheetViews>
  <sheetFormatPr defaultColWidth="9.08984375" defaultRowHeight="12.5" x14ac:dyDescent="0.25"/>
  <cols>
    <col min="1" max="1" width="22.36328125" style="302" customWidth="1"/>
    <col min="2" max="2" width="15.08984375" style="298" customWidth="1"/>
    <col min="3" max="3" width="61.90625" style="299" customWidth="1"/>
    <col min="4" max="6" width="12" style="299" customWidth="1"/>
    <col min="7" max="7" width="14.6328125" style="325" customWidth="1"/>
    <col min="8" max="16384" width="9.08984375" style="7"/>
  </cols>
  <sheetData>
    <row r="1" spans="1:12" s="321" customFormat="1" ht="10" x14ac:dyDescent="0.25">
      <c r="A1" s="532" t="s">
        <v>116</v>
      </c>
      <c r="B1" s="532"/>
      <c r="C1" s="532"/>
      <c r="D1" s="320"/>
      <c r="E1" s="548"/>
      <c r="F1" s="548"/>
      <c r="G1" s="548"/>
      <c r="H1" s="320"/>
    </row>
    <row r="2" spans="1:12" s="323" customFormat="1" ht="18.5" thickBot="1" x14ac:dyDescent="0.3">
      <c r="A2" s="535" t="s">
        <v>83</v>
      </c>
      <c r="B2" s="535"/>
      <c r="C2" s="535"/>
      <c r="D2" s="535"/>
      <c r="E2" s="535"/>
      <c r="F2" s="535"/>
      <c r="G2" s="535"/>
      <c r="H2" s="322"/>
      <c r="I2" s="322"/>
      <c r="J2" s="322"/>
      <c r="K2" s="322"/>
      <c r="L2" s="322"/>
    </row>
    <row r="3" spans="1:12" s="29" customFormat="1" ht="282" customHeight="1" thickBot="1" x14ac:dyDescent="0.3">
      <c r="A3" s="536" t="s">
        <v>206</v>
      </c>
      <c r="B3" s="565"/>
      <c r="C3" s="565"/>
      <c r="D3" s="565"/>
      <c r="E3" s="565"/>
      <c r="F3" s="565"/>
      <c r="G3" s="566"/>
    </row>
    <row r="4" spans="1:12" ht="21" customHeight="1" thickBot="1" x14ac:dyDescent="0.3">
      <c r="A4" s="297"/>
    </row>
    <row r="5" spans="1:12" s="294" customFormat="1" ht="42.75" customHeight="1" thickBot="1" x14ac:dyDescent="0.3">
      <c r="A5" s="402" t="s">
        <v>78</v>
      </c>
      <c r="B5" s="403" t="s">
        <v>175</v>
      </c>
      <c r="C5" s="403" t="s">
        <v>44</v>
      </c>
      <c r="D5" s="404" t="s">
        <v>53</v>
      </c>
      <c r="E5" s="404" t="s">
        <v>56</v>
      </c>
      <c r="F5" s="404" t="s">
        <v>54</v>
      </c>
      <c r="G5" s="405" t="s">
        <v>79</v>
      </c>
    </row>
    <row r="6" spans="1:12" ht="26" thickBot="1" x14ac:dyDescent="0.3">
      <c r="A6" s="406" t="s">
        <v>168</v>
      </c>
      <c r="B6" s="407" t="s">
        <v>104</v>
      </c>
      <c r="C6" s="408" t="s">
        <v>147</v>
      </c>
      <c r="D6" s="409">
        <v>13600</v>
      </c>
      <c r="E6" s="409"/>
      <c r="F6" s="409"/>
      <c r="G6" s="410">
        <f t="shared" ref="G6:G16" si="0">SUM(D6:F6)</f>
        <v>13600</v>
      </c>
    </row>
    <row r="7" spans="1:12" ht="13" x14ac:dyDescent="0.25">
      <c r="A7" s="8"/>
      <c r="B7" s="9"/>
      <c r="C7" s="10"/>
      <c r="D7" s="202"/>
      <c r="E7" s="202"/>
      <c r="F7" s="202"/>
      <c r="G7" s="192">
        <f t="shared" si="0"/>
        <v>0</v>
      </c>
    </row>
    <row r="8" spans="1:12" ht="13" x14ac:dyDescent="0.25">
      <c r="A8" s="8"/>
      <c r="B8" s="9"/>
      <c r="C8" s="10"/>
      <c r="D8" s="202"/>
      <c r="E8" s="202"/>
      <c r="F8" s="202"/>
      <c r="G8" s="204">
        <f t="shared" si="0"/>
        <v>0</v>
      </c>
    </row>
    <row r="9" spans="1:12" ht="13" x14ac:dyDescent="0.25">
      <c r="A9" s="8"/>
      <c r="B9" s="9"/>
      <c r="C9" s="10"/>
      <c r="D9" s="202"/>
      <c r="E9" s="202"/>
      <c r="F9" s="202"/>
      <c r="G9" s="204">
        <f t="shared" si="0"/>
        <v>0</v>
      </c>
    </row>
    <row r="10" spans="1:12" ht="13" x14ac:dyDescent="0.25">
      <c r="A10" s="8"/>
      <c r="B10" s="9"/>
      <c r="C10" s="10"/>
      <c r="D10" s="202"/>
      <c r="E10" s="202"/>
      <c r="F10" s="202"/>
      <c r="G10" s="204">
        <f t="shared" si="0"/>
        <v>0</v>
      </c>
    </row>
    <row r="11" spans="1:12" ht="13" x14ac:dyDescent="0.25">
      <c r="A11" s="8"/>
      <c r="B11" s="9"/>
      <c r="C11" s="10"/>
      <c r="D11" s="202"/>
      <c r="E11" s="202"/>
      <c r="F11" s="202"/>
      <c r="G11" s="204">
        <f t="shared" si="0"/>
        <v>0</v>
      </c>
    </row>
    <row r="12" spans="1:12" ht="13" x14ac:dyDescent="0.25">
      <c r="A12" s="8"/>
      <c r="B12" s="9"/>
      <c r="C12" s="10"/>
      <c r="D12" s="202"/>
      <c r="E12" s="202"/>
      <c r="F12" s="202"/>
      <c r="G12" s="204">
        <f t="shared" si="0"/>
        <v>0</v>
      </c>
    </row>
    <row r="13" spans="1:12" ht="13" x14ac:dyDescent="0.25">
      <c r="A13" s="5"/>
      <c r="B13" s="4"/>
      <c r="C13" s="6"/>
      <c r="D13" s="202"/>
      <c r="E13" s="202"/>
      <c r="F13" s="202"/>
      <c r="G13" s="204">
        <f t="shared" si="0"/>
        <v>0</v>
      </c>
    </row>
    <row r="14" spans="1:12" ht="13" x14ac:dyDescent="0.25">
      <c r="A14" s="5"/>
      <c r="B14" s="4"/>
      <c r="C14" s="6"/>
      <c r="D14" s="203"/>
      <c r="E14" s="203"/>
      <c r="F14" s="203"/>
      <c r="G14" s="204">
        <f t="shared" si="0"/>
        <v>0</v>
      </c>
    </row>
    <row r="15" spans="1:12" ht="13" x14ac:dyDescent="0.25">
      <c r="A15" s="5"/>
      <c r="B15" s="4"/>
      <c r="C15" s="6"/>
      <c r="D15" s="203"/>
      <c r="E15" s="203"/>
      <c r="F15" s="203"/>
      <c r="G15" s="204">
        <f t="shared" si="0"/>
        <v>0</v>
      </c>
    </row>
    <row r="16" spans="1:12" ht="13.5" thickBot="1" x14ac:dyDescent="0.3">
      <c r="A16" s="5"/>
      <c r="B16" s="4"/>
      <c r="C16" s="6"/>
      <c r="D16" s="203"/>
      <c r="E16" s="203"/>
      <c r="F16" s="203"/>
      <c r="G16" s="205">
        <f t="shared" si="0"/>
        <v>0</v>
      </c>
    </row>
    <row r="17" spans="1:7" s="294" customFormat="1" ht="13.5" thickBot="1" x14ac:dyDescent="0.3">
      <c r="A17" s="206"/>
      <c r="B17" s="161"/>
      <c r="C17" s="207" t="s">
        <v>103</v>
      </c>
      <c r="D17" s="418">
        <f>ROUND(SUM(D7:D16),0)</f>
        <v>0</v>
      </c>
      <c r="E17" s="418">
        <f>ROUND(SUM(E7:E16),0)</f>
        <v>0</v>
      </c>
      <c r="F17" s="418">
        <f>ROUND(SUM(F7:F16),0)</f>
        <v>0</v>
      </c>
      <c r="G17" s="419">
        <f>ROUND(SUM(G7:G16),0)</f>
        <v>0</v>
      </c>
    </row>
    <row r="18" spans="1:7" s="411" customFormat="1" ht="9" customHeight="1" x14ac:dyDescent="0.25">
      <c r="C18" s="412"/>
      <c r="D18" s="413"/>
      <c r="E18" s="597"/>
      <c r="F18" s="597"/>
      <c r="G18" s="413"/>
    </row>
    <row r="19" spans="1:7" s="411" customFormat="1" ht="15.5" x14ac:dyDescent="0.25">
      <c r="A19" s="599" t="s">
        <v>107</v>
      </c>
      <c r="B19" s="599"/>
      <c r="C19" s="414">
        <f>'Instructions and Summary'!E32</f>
        <v>0</v>
      </c>
      <c r="D19" s="598" t="s">
        <v>106</v>
      </c>
      <c r="E19" s="598"/>
      <c r="F19" s="598"/>
      <c r="G19" s="415">
        <f>IF(C19&gt;0,G17/C19,0)</f>
        <v>0</v>
      </c>
    </row>
    <row r="20" spans="1:7" s="411" customFormat="1" ht="4.5" customHeight="1" thickBot="1" x14ac:dyDescent="0.3">
      <c r="A20" s="412"/>
      <c r="B20" s="413"/>
      <c r="E20" s="416"/>
      <c r="F20" s="417"/>
      <c r="G20" s="413"/>
    </row>
    <row r="21" spans="1:7" x14ac:dyDescent="0.25">
      <c r="A21" s="539" t="s">
        <v>136</v>
      </c>
      <c r="B21" s="526"/>
      <c r="C21" s="526"/>
      <c r="D21" s="526"/>
      <c r="E21" s="526"/>
      <c r="F21" s="526"/>
      <c r="G21" s="527"/>
    </row>
    <row r="22" spans="1:7" ht="13" thickBot="1" x14ac:dyDescent="0.3">
      <c r="A22" s="528"/>
      <c r="B22" s="529"/>
      <c r="C22" s="529"/>
      <c r="D22" s="529"/>
      <c r="E22" s="529"/>
      <c r="F22" s="529"/>
      <c r="G22" s="530"/>
    </row>
  </sheetData>
  <sheetProtection formatCells="0" formatColumns="0" formatRows="0" insertRows="0" deleteRows="0" selectLockedCells="1"/>
  <customSheetViews>
    <customSheetView guid="{D7FF18E2-A72D-4088-BD59-9D74A43C39A8}" scale="90" showPageBreaks="1" printArea="1">
      <selection activeCell="I15" sqref="I15"/>
      <pageMargins left="0.5" right="0.5" top="0.25" bottom="0.35" header="0.5" footer="0.25"/>
      <printOptions horizontalCentered="1"/>
      <pageSetup scale="85" orientation="landscape" r:id="rId1"/>
      <headerFooter alignWithMargins="0">
        <oddFooter>&amp;LCost Share&amp;RPage &amp;P of &amp;N</oddFooter>
      </headerFooter>
    </customSheetView>
    <customSheetView guid="{5BEC5FDE-32D0-42EF-8D2A-06DCBD4F05CC}" scale="90" showPageBreaks="1" printArea="1">
      <selection activeCell="I15" sqref="I15"/>
      <pageMargins left="0.5" right="0.5" top="0.25" bottom="0.35" header="0.5" footer="0.25"/>
      <printOptions horizontalCentered="1"/>
      <pageSetup scale="85" orientation="landscape" r:id="rId2"/>
      <headerFooter alignWithMargins="0">
        <oddFooter>&amp;LCost Share&amp;RPage &amp;P of &amp;N</oddFooter>
      </headerFooter>
    </customSheetView>
    <customSheetView guid="{712CE29F-EFCA-4968-A7C5-599F87319D6A}" scale="90">
      <selection activeCell="C20" sqref="C20"/>
      <pageMargins left="0.5" right="0.5" top="0.25" bottom="0.35" header="0.5" footer="0.25"/>
      <printOptions horizontalCentered="1"/>
      <pageSetup scale="85" orientation="landscape" r:id="rId3"/>
      <headerFooter alignWithMargins="0">
        <oddFooter>&amp;LCost Share&amp;RPage &amp;P of &amp;N</oddFooter>
      </headerFooter>
    </customSheetView>
    <customSheetView guid="{6588CF8C-0BB8-4786-9A46-0A2D10254132}" scale="90" showPageBreaks="1" printArea="1">
      <selection activeCell="I4" sqref="I4"/>
      <pageMargins left="0.5" right="0.5" top="0.25" bottom="0.35" header="0.5" footer="0.25"/>
      <printOptions horizontalCentered="1"/>
      <pageSetup scale="85" orientation="landscape" r:id="rId4"/>
      <headerFooter alignWithMargins="0">
        <oddFooter>&amp;LCost Share&amp;RPage &amp;P of &amp;N</oddFooter>
      </headerFooter>
    </customSheetView>
    <customSheetView guid="{D5CEF8EB-A9A7-4458-BF65-8F18E34CBA87}" scale="90" showPageBreaks="1" printArea="1">
      <selection activeCell="I3" sqref="I3"/>
      <pageMargins left="0.5" right="0.5" top="0.25" bottom="0.35" header="0.5" footer="0.25"/>
      <printOptions horizontalCentered="1"/>
      <pageSetup scale="85" orientation="landscape" r:id="rId5"/>
      <headerFooter alignWithMargins="0">
        <oddFooter>&amp;LCost Share&amp;RPage &amp;P of &amp;N</oddFooter>
      </headerFooter>
    </customSheetView>
    <customSheetView guid="{BF352FCE-C1BE-4B84-9561-6030FEF6A15F}" scale="90" showPageBreaks="1" fitToPage="1">
      <selection activeCell="E1" sqref="E1:G1"/>
      <pageMargins left="0.5" right="0.5" top="0.25" bottom="0.35" header="0.5" footer="0.25"/>
      <printOptions horizontalCentered="1"/>
      <pageSetup scale="86" orientation="landscape" r:id="rId6"/>
      <headerFooter alignWithMargins="0">
        <oddFooter>&amp;LCost Share&amp;RPage &amp;P of &amp;N</oddFooter>
      </headerFooter>
    </customSheetView>
  </customSheetViews>
  <mergeCells count="8">
    <mergeCell ref="A21:G22"/>
    <mergeCell ref="A2:G2"/>
    <mergeCell ref="A1:C1"/>
    <mergeCell ref="A3:G3"/>
    <mergeCell ref="E18:F18"/>
    <mergeCell ref="D19:F19"/>
    <mergeCell ref="A19:B19"/>
    <mergeCell ref="E1:G1"/>
  </mergeCells>
  <phoneticPr fontId="2" type="noConversion"/>
  <printOptions horizontalCentered="1"/>
  <pageMargins left="0.5" right="0.5" top="0.25" bottom="0.25" header="0.5" footer="0.5"/>
  <pageSetup scale="85" orientation="landscape" horizontalDpi="300" verticalDpi="300" r:id="rId7"/>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32"/>
  <sheetViews>
    <sheetView workbookViewId="0">
      <selection activeCell="C1" sqref="C1:D1"/>
    </sheetView>
  </sheetViews>
  <sheetFormatPr defaultRowHeight="12.5" x14ac:dyDescent="0.25"/>
  <cols>
    <col min="1" max="1" width="2.453125" customWidth="1"/>
    <col min="2" max="2" width="33.54296875" bestFit="1" customWidth="1"/>
    <col min="3" max="3" width="17.36328125" customWidth="1"/>
    <col min="4" max="4" width="17.90625" customWidth="1"/>
    <col min="5" max="5" width="16.08984375" customWidth="1"/>
    <col min="6" max="6" width="17.08984375" customWidth="1"/>
    <col min="7" max="7" width="21" customWidth="1"/>
    <col min="8" max="8" width="19.08984375" customWidth="1"/>
    <col min="257" max="257" width="2.453125" customWidth="1"/>
    <col min="258" max="258" width="17.90625" customWidth="1"/>
    <col min="259" max="259" width="17.36328125" customWidth="1"/>
    <col min="260" max="260" width="17.90625" customWidth="1"/>
    <col min="261" max="261" width="16.08984375" customWidth="1"/>
    <col min="262" max="262" width="17.08984375" customWidth="1"/>
    <col min="263" max="263" width="21" customWidth="1"/>
    <col min="264" max="264" width="19.08984375" customWidth="1"/>
    <col min="513" max="513" width="2.453125" customWidth="1"/>
    <col min="514" max="514" width="17.90625" customWidth="1"/>
    <col min="515" max="515" width="17.36328125" customWidth="1"/>
    <col min="516" max="516" width="17.90625" customWidth="1"/>
    <col min="517" max="517" width="16.08984375" customWidth="1"/>
    <col min="518" max="518" width="17.08984375" customWidth="1"/>
    <col min="519" max="519" width="21" customWidth="1"/>
    <col min="520" max="520" width="19.08984375" customWidth="1"/>
    <col min="769" max="769" width="2.453125" customWidth="1"/>
    <col min="770" max="770" width="17.90625" customWidth="1"/>
    <col min="771" max="771" width="17.36328125" customWidth="1"/>
    <col min="772" max="772" width="17.90625" customWidth="1"/>
    <col min="773" max="773" width="16.08984375" customWidth="1"/>
    <col min="774" max="774" width="17.08984375" customWidth="1"/>
    <col min="775" max="775" width="21" customWidth="1"/>
    <col min="776" max="776" width="19.08984375" customWidth="1"/>
    <col min="1025" max="1025" width="2.453125" customWidth="1"/>
    <col min="1026" max="1026" width="17.90625" customWidth="1"/>
    <col min="1027" max="1027" width="17.36328125" customWidth="1"/>
    <col min="1028" max="1028" width="17.90625" customWidth="1"/>
    <col min="1029" max="1029" width="16.08984375" customWidth="1"/>
    <col min="1030" max="1030" width="17.08984375" customWidth="1"/>
    <col min="1031" max="1031" width="21" customWidth="1"/>
    <col min="1032" max="1032" width="19.08984375" customWidth="1"/>
    <col min="1281" max="1281" width="2.453125" customWidth="1"/>
    <col min="1282" max="1282" width="17.90625" customWidth="1"/>
    <col min="1283" max="1283" width="17.36328125" customWidth="1"/>
    <col min="1284" max="1284" width="17.90625" customWidth="1"/>
    <col min="1285" max="1285" width="16.08984375" customWidth="1"/>
    <col min="1286" max="1286" width="17.08984375" customWidth="1"/>
    <col min="1287" max="1287" width="21" customWidth="1"/>
    <col min="1288" max="1288" width="19.08984375" customWidth="1"/>
    <col min="1537" max="1537" width="2.453125" customWidth="1"/>
    <col min="1538" max="1538" width="17.90625" customWidth="1"/>
    <col min="1539" max="1539" width="17.36328125" customWidth="1"/>
    <col min="1540" max="1540" width="17.90625" customWidth="1"/>
    <col min="1541" max="1541" width="16.08984375" customWidth="1"/>
    <col min="1542" max="1542" width="17.08984375" customWidth="1"/>
    <col min="1543" max="1543" width="21" customWidth="1"/>
    <col min="1544" max="1544" width="19.08984375" customWidth="1"/>
    <col min="1793" max="1793" width="2.453125" customWidth="1"/>
    <col min="1794" max="1794" width="17.90625" customWidth="1"/>
    <col min="1795" max="1795" width="17.36328125" customWidth="1"/>
    <col min="1796" max="1796" width="17.90625" customWidth="1"/>
    <col min="1797" max="1797" width="16.08984375" customWidth="1"/>
    <col min="1798" max="1798" width="17.08984375" customWidth="1"/>
    <col min="1799" max="1799" width="21" customWidth="1"/>
    <col min="1800" max="1800" width="19.08984375" customWidth="1"/>
    <col min="2049" max="2049" width="2.453125" customWidth="1"/>
    <col min="2050" max="2050" width="17.90625" customWidth="1"/>
    <col min="2051" max="2051" width="17.36328125" customWidth="1"/>
    <col min="2052" max="2052" width="17.90625" customWidth="1"/>
    <col min="2053" max="2053" width="16.08984375" customWidth="1"/>
    <col min="2054" max="2054" width="17.08984375" customWidth="1"/>
    <col min="2055" max="2055" width="21" customWidth="1"/>
    <col min="2056" max="2056" width="19.08984375" customWidth="1"/>
    <col min="2305" max="2305" width="2.453125" customWidth="1"/>
    <col min="2306" max="2306" width="17.90625" customWidth="1"/>
    <col min="2307" max="2307" width="17.36328125" customWidth="1"/>
    <col min="2308" max="2308" width="17.90625" customWidth="1"/>
    <col min="2309" max="2309" width="16.08984375" customWidth="1"/>
    <col min="2310" max="2310" width="17.08984375" customWidth="1"/>
    <col min="2311" max="2311" width="21" customWidth="1"/>
    <col min="2312" max="2312" width="19.08984375" customWidth="1"/>
    <col min="2561" max="2561" width="2.453125" customWidth="1"/>
    <col min="2562" max="2562" width="17.90625" customWidth="1"/>
    <col min="2563" max="2563" width="17.36328125" customWidth="1"/>
    <col min="2564" max="2564" width="17.90625" customWidth="1"/>
    <col min="2565" max="2565" width="16.08984375" customWidth="1"/>
    <col min="2566" max="2566" width="17.08984375" customWidth="1"/>
    <col min="2567" max="2567" width="21" customWidth="1"/>
    <col min="2568" max="2568" width="19.08984375" customWidth="1"/>
    <col min="2817" max="2817" width="2.453125" customWidth="1"/>
    <col min="2818" max="2818" width="17.90625" customWidth="1"/>
    <col min="2819" max="2819" width="17.36328125" customWidth="1"/>
    <col min="2820" max="2820" width="17.90625" customWidth="1"/>
    <col min="2821" max="2821" width="16.08984375" customWidth="1"/>
    <col min="2822" max="2822" width="17.08984375" customWidth="1"/>
    <col min="2823" max="2823" width="21" customWidth="1"/>
    <col min="2824" max="2824" width="19.08984375" customWidth="1"/>
    <col min="3073" max="3073" width="2.453125" customWidth="1"/>
    <col min="3074" max="3074" width="17.90625" customWidth="1"/>
    <col min="3075" max="3075" width="17.36328125" customWidth="1"/>
    <col min="3076" max="3076" width="17.90625" customWidth="1"/>
    <col min="3077" max="3077" width="16.08984375" customWidth="1"/>
    <col min="3078" max="3078" width="17.08984375" customWidth="1"/>
    <col min="3079" max="3079" width="21" customWidth="1"/>
    <col min="3080" max="3080" width="19.08984375" customWidth="1"/>
    <col min="3329" max="3329" width="2.453125" customWidth="1"/>
    <col min="3330" max="3330" width="17.90625" customWidth="1"/>
    <col min="3331" max="3331" width="17.36328125" customWidth="1"/>
    <col min="3332" max="3332" width="17.90625" customWidth="1"/>
    <col min="3333" max="3333" width="16.08984375" customWidth="1"/>
    <col min="3334" max="3334" width="17.08984375" customWidth="1"/>
    <col min="3335" max="3335" width="21" customWidth="1"/>
    <col min="3336" max="3336" width="19.08984375" customWidth="1"/>
    <col min="3585" max="3585" width="2.453125" customWidth="1"/>
    <col min="3586" max="3586" width="17.90625" customWidth="1"/>
    <col min="3587" max="3587" width="17.36328125" customWidth="1"/>
    <col min="3588" max="3588" width="17.90625" customWidth="1"/>
    <col min="3589" max="3589" width="16.08984375" customWidth="1"/>
    <col min="3590" max="3590" width="17.08984375" customWidth="1"/>
    <col min="3591" max="3591" width="21" customWidth="1"/>
    <col min="3592" max="3592" width="19.08984375" customWidth="1"/>
    <col min="3841" max="3841" width="2.453125" customWidth="1"/>
    <col min="3842" max="3842" width="17.90625" customWidth="1"/>
    <col min="3843" max="3843" width="17.36328125" customWidth="1"/>
    <col min="3844" max="3844" width="17.90625" customWidth="1"/>
    <col min="3845" max="3845" width="16.08984375" customWidth="1"/>
    <col min="3846" max="3846" width="17.08984375" customWidth="1"/>
    <col min="3847" max="3847" width="21" customWidth="1"/>
    <col min="3848" max="3848" width="19.08984375" customWidth="1"/>
    <col min="4097" max="4097" width="2.453125" customWidth="1"/>
    <col min="4098" max="4098" width="17.90625" customWidth="1"/>
    <col min="4099" max="4099" width="17.36328125" customWidth="1"/>
    <col min="4100" max="4100" width="17.90625" customWidth="1"/>
    <col min="4101" max="4101" width="16.08984375" customWidth="1"/>
    <col min="4102" max="4102" width="17.08984375" customWidth="1"/>
    <col min="4103" max="4103" width="21" customWidth="1"/>
    <col min="4104" max="4104" width="19.08984375" customWidth="1"/>
    <col min="4353" max="4353" width="2.453125" customWidth="1"/>
    <col min="4354" max="4354" width="17.90625" customWidth="1"/>
    <col min="4355" max="4355" width="17.36328125" customWidth="1"/>
    <col min="4356" max="4356" width="17.90625" customWidth="1"/>
    <col min="4357" max="4357" width="16.08984375" customWidth="1"/>
    <col min="4358" max="4358" width="17.08984375" customWidth="1"/>
    <col min="4359" max="4359" width="21" customWidth="1"/>
    <col min="4360" max="4360" width="19.08984375" customWidth="1"/>
    <col min="4609" max="4609" width="2.453125" customWidth="1"/>
    <col min="4610" max="4610" width="17.90625" customWidth="1"/>
    <col min="4611" max="4611" width="17.36328125" customWidth="1"/>
    <col min="4612" max="4612" width="17.90625" customWidth="1"/>
    <col min="4613" max="4613" width="16.08984375" customWidth="1"/>
    <col min="4614" max="4614" width="17.08984375" customWidth="1"/>
    <col min="4615" max="4615" width="21" customWidth="1"/>
    <col min="4616" max="4616" width="19.08984375" customWidth="1"/>
    <col min="4865" max="4865" width="2.453125" customWidth="1"/>
    <col min="4866" max="4866" width="17.90625" customWidth="1"/>
    <col min="4867" max="4867" width="17.36328125" customWidth="1"/>
    <col min="4868" max="4868" width="17.90625" customWidth="1"/>
    <col min="4869" max="4869" width="16.08984375" customWidth="1"/>
    <col min="4870" max="4870" width="17.08984375" customWidth="1"/>
    <col min="4871" max="4871" width="21" customWidth="1"/>
    <col min="4872" max="4872" width="19.08984375" customWidth="1"/>
    <col min="5121" max="5121" width="2.453125" customWidth="1"/>
    <col min="5122" max="5122" width="17.90625" customWidth="1"/>
    <col min="5123" max="5123" width="17.36328125" customWidth="1"/>
    <col min="5124" max="5124" width="17.90625" customWidth="1"/>
    <col min="5125" max="5125" width="16.08984375" customWidth="1"/>
    <col min="5126" max="5126" width="17.08984375" customWidth="1"/>
    <col min="5127" max="5127" width="21" customWidth="1"/>
    <col min="5128" max="5128" width="19.08984375" customWidth="1"/>
    <col min="5377" max="5377" width="2.453125" customWidth="1"/>
    <col min="5378" max="5378" width="17.90625" customWidth="1"/>
    <col min="5379" max="5379" width="17.36328125" customWidth="1"/>
    <col min="5380" max="5380" width="17.90625" customWidth="1"/>
    <col min="5381" max="5381" width="16.08984375" customWidth="1"/>
    <col min="5382" max="5382" width="17.08984375" customWidth="1"/>
    <col min="5383" max="5383" width="21" customWidth="1"/>
    <col min="5384" max="5384" width="19.08984375" customWidth="1"/>
    <col min="5633" max="5633" width="2.453125" customWidth="1"/>
    <col min="5634" max="5634" width="17.90625" customWidth="1"/>
    <col min="5635" max="5635" width="17.36328125" customWidth="1"/>
    <col min="5636" max="5636" width="17.90625" customWidth="1"/>
    <col min="5637" max="5637" width="16.08984375" customWidth="1"/>
    <col min="5638" max="5638" width="17.08984375" customWidth="1"/>
    <col min="5639" max="5639" width="21" customWidth="1"/>
    <col min="5640" max="5640" width="19.08984375" customWidth="1"/>
    <col min="5889" max="5889" width="2.453125" customWidth="1"/>
    <col min="5890" max="5890" width="17.90625" customWidth="1"/>
    <col min="5891" max="5891" width="17.36328125" customWidth="1"/>
    <col min="5892" max="5892" width="17.90625" customWidth="1"/>
    <col min="5893" max="5893" width="16.08984375" customWidth="1"/>
    <col min="5894" max="5894" width="17.08984375" customWidth="1"/>
    <col min="5895" max="5895" width="21" customWidth="1"/>
    <col min="5896" max="5896" width="19.08984375" customWidth="1"/>
    <col min="6145" max="6145" width="2.453125" customWidth="1"/>
    <col min="6146" max="6146" width="17.90625" customWidth="1"/>
    <col min="6147" max="6147" width="17.36328125" customWidth="1"/>
    <col min="6148" max="6148" width="17.90625" customWidth="1"/>
    <col min="6149" max="6149" width="16.08984375" customWidth="1"/>
    <col min="6150" max="6150" width="17.08984375" customWidth="1"/>
    <col min="6151" max="6151" width="21" customWidth="1"/>
    <col min="6152" max="6152" width="19.08984375" customWidth="1"/>
    <col min="6401" max="6401" width="2.453125" customWidth="1"/>
    <col min="6402" max="6402" width="17.90625" customWidth="1"/>
    <col min="6403" max="6403" width="17.36328125" customWidth="1"/>
    <col min="6404" max="6404" width="17.90625" customWidth="1"/>
    <col min="6405" max="6405" width="16.08984375" customWidth="1"/>
    <col min="6406" max="6406" width="17.08984375" customWidth="1"/>
    <col min="6407" max="6407" width="21" customWidth="1"/>
    <col min="6408" max="6408" width="19.08984375" customWidth="1"/>
    <col min="6657" max="6657" width="2.453125" customWidth="1"/>
    <col min="6658" max="6658" width="17.90625" customWidth="1"/>
    <col min="6659" max="6659" width="17.36328125" customWidth="1"/>
    <col min="6660" max="6660" width="17.90625" customWidth="1"/>
    <col min="6661" max="6661" width="16.08984375" customWidth="1"/>
    <col min="6662" max="6662" width="17.08984375" customWidth="1"/>
    <col min="6663" max="6663" width="21" customWidth="1"/>
    <col min="6664" max="6664" width="19.08984375" customWidth="1"/>
    <col min="6913" max="6913" width="2.453125" customWidth="1"/>
    <col min="6914" max="6914" width="17.90625" customWidth="1"/>
    <col min="6915" max="6915" width="17.36328125" customWidth="1"/>
    <col min="6916" max="6916" width="17.90625" customWidth="1"/>
    <col min="6917" max="6917" width="16.08984375" customWidth="1"/>
    <col min="6918" max="6918" width="17.08984375" customWidth="1"/>
    <col min="6919" max="6919" width="21" customWidth="1"/>
    <col min="6920" max="6920" width="19.08984375" customWidth="1"/>
    <col min="7169" max="7169" width="2.453125" customWidth="1"/>
    <col min="7170" max="7170" width="17.90625" customWidth="1"/>
    <col min="7171" max="7171" width="17.36328125" customWidth="1"/>
    <col min="7172" max="7172" width="17.90625" customWidth="1"/>
    <col min="7173" max="7173" width="16.08984375" customWidth="1"/>
    <col min="7174" max="7174" width="17.08984375" customWidth="1"/>
    <col min="7175" max="7175" width="21" customWidth="1"/>
    <col min="7176" max="7176" width="19.08984375" customWidth="1"/>
    <col min="7425" max="7425" width="2.453125" customWidth="1"/>
    <col min="7426" max="7426" width="17.90625" customWidth="1"/>
    <col min="7427" max="7427" width="17.36328125" customWidth="1"/>
    <col min="7428" max="7428" width="17.90625" customWidth="1"/>
    <col min="7429" max="7429" width="16.08984375" customWidth="1"/>
    <col min="7430" max="7430" width="17.08984375" customWidth="1"/>
    <col min="7431" max="7431" width="21" customWidth="1"/>
    <col min="7432" max="7432" width="19.08984375" customWidth="1"/>
    <col min="7681" max="7681" width="2.453125" customWidth="1"/>
    <col min="7682" max="7682" width="17.90625" customWidth="1"/>
    <col min="7683" max="7683" width="17.36328125" customWidth="1"/>
    <col min="7684" max="7684" width="17.90625" customWidth="1"/>
    <col min="7685" max="7685" width="16.08984375" customWidth="1"/>
    <col min="7686" max="7686" width="17.08984375" customWidth="1"/>
    <col min="7687" max="7687" width="21" customWidth="1"/>
    <col min="7688" max="7688" width="19.08984375" customWidth="1"/>
    <col min="7937" max="7937" width="2.453125" customWidth="1"/>
    <col min="7938" max="7938" width="17.90625" customWidth="1"/>
    <col min="7939" max="7939" width="17.36328125" customWidth="1"/>
    <col min="7940" max="7940" width="17.90625" customWidth="1"/>
    <col min="7941" max="7941" width="16.08984375" customWidth="1"/>
    <col min="7942" max="7942" width="17.08984375" customWidth="1"/>
    <col min="7943" max="7943" width="21" customWidth="1"/>
    <col min="7944" max="7944" width="19.08984375" customWidth="1"/>
    <col min="8193" max="8193" width="2.453125" customWidth="1"/>
    <col min="8194" max="8194" width="17.90625" customWidth="1"/>
    <col min="8195" max="8195" width="17.36328125" customWidth="1"/>
    <col min="8196" max="8196" width="17.90625" customWidth="1"/>
    <col min="8197" max="8197" width="16.08984375" customWidth="1"/>
    <col min="8198" max="8198" width="17.08984375" customWidth="1"/>
    <col min="8199" max="8199" width="21" customWidth="1"/>
    <col min="8200" max="8200" width="19.08984375" customWidth="1"/>
    <col min="8449" max="8449" width="2.453125" customWidth="1"/>
    <col min="8450" max="8450" width="17.90625" customWidth="1"/>
    <col min="8451" max="8451" width="17.36328125" customWidth="1"/>
    <col min="8452" max="8452" width="17.90625" customWidth="1"/>
    <col min="8453" max="8453" width="16.08984375" customWidth="1"/>
    <col min="8454" max="8454" width="17.08984375" customWidth="1"/>
    <col min="8455" max="8455" width="21" customWidth="1"/>
    <col min="8456" max="8456" width="19.08984375" customWidth="1"/>
    <col min="8705" max="8705" width="2.453125" customWidth="1"/>
    <col min="8706" max="8706" width="17.90625" customWidth="1"/>
    <col min="8707" max="8707" width="17.36328125" customWidth="1"/>
    <col min="8708" max="8708" width="17.90625" customWidth="1"/>
    <col min="8709" max="8709" width="16.08984375" customWidth="1"/>
    <col min="8710" max="8710" width="17.08984375" customWidth="1"/>
    <col min="8711" max="8711" width="21" customWidth="1"/>
    <col min="8712" max="8712" width="19.08984375" customWidth="1"/>
    <col min="8961" max="8961" width="2.453125" customWidth="1"/>
    <col min="8962" max="8962" width="17.90625" customWidth="1"/>
    <col min="8963" max="8963" width="17.36328125" customWidth="1"/>
    <col min="8964" max="8964" width="17.90625" customWidth="1"/>
    <col min="8965" max="8965" width="16.08984375" customWidth="1"/>
    <col min="8966" max="8966" width="17.08984375" customWidth="1"/>
    <col min="8967" max="8967" width="21" customWidth="1"/>
    <col min="8968" max="8968" width="19.08984375" customWidth="1"/>
    <col min="9217" max="9217" width="2.453125" customWidth="1"/>
    <col min="9218" max="9218" width="17.90625" customWidth="1"/>
    <col min="9219" max="9219" width="17.36328125" customWidth="1"/>
    <col min="9220" max="9220" width="17.90625" customWidth="1"/>
    <col min="9221" max="9221" width="16.08984375" customWidth="1"/>
    <col min="9222" max="9222" width="17.08984375" customWidth="1"/>
    <col min="9223" max="9223" width="21" customWidth="1"/>
    <col min="9224" max="9224" width="19.08984375" customWidth="1"/>
    <col min="9473" max="9473" width="2.453125" customWidth="1"/>
    <col min="9474" max="9474" width="17.90625" customWidth="1"/>
    <col min="9475" max="9475" width="17.36328125" customWidth="1"/>
    <col min="9476" max="9476" width="17.90625" customWidth="1"/>
    <col min="9477" max="9477" width="16.08984375" customWidth="1"/>
    <col min="9478" max="9478" width="17.08984375" customWidth="1"/>
    <col min="9479" max="9479" width="21" customWidth="1"/>
    <col min="9480" max="9480" width="19.08984375" customWidth="1"/>
    <col min="9729" max="9729" width="2.453125" customWidth="1"/>
    <col min="9730" max="9730" width="17.90625" customWidth="1"/>
    <col min="9731" max="9731" width="17.36328125" customWidth="1"/>
    <col min="9732" max="9732" width="17.90625" customWidth="1"/>
    <col min="9733" max="9733" width="16.08984375" customWidth="1"/>
    <col min="9734" max="9734" width="17.08984375" customWidth="1"/>
    <col min="9735" max="9735" width="21" customWidth="1"/>
    <col min="9736" max="9736" width="19.08984375" customWidth="1"/>
    <col min="9985" max="9985" width="2.453125" customWidth="1"/>
    <col min="9986" max="9986" width="17.90625" customWidth="1"/>
    <col min="9987" max="9987" width="17.36328125" customWidth="1"/>
    <col min="9988" max="9988" width="17.90625" customWidth="1"/>
    <col min="9989" max="9989" width="16.08984375" customWidth="1"/>
    <col min="9990" max="9990" width="17.08984375" customWidth="1"/>
    <col min="9991" max="9991" width="21" customWidth="1"/>
    <col min="9992" max="9992" width="19.08984375" customWidth="1"/>
    <col min="10241" max="10241" width="2.453125" customWidth="1"/>
    <col min="10242" max="10242" width="17.90625" customWidth="1"/>
    <col min="10243" max="10243" width="17.36328125" customWidth="1"/>
    <col min="10244" max="10244" width="17.90625" customWidth="1"/>
    <col min="10245" max="10245" width="16.08984375" customWidth="1"/>
    <col min="10246" max="10246" width="17.08984375" customWidth="1"/>
    <col min="10247" max="10247" width="21" customWidth="1"/>
    <col min="10248" max="10248" width="19.08984375" customWidth="1"/>
    <col min="10497" max="10497" width="2.453125" customWidth="1"/>
    <col min="10498" max="10498" width="17.90625" customWidth="1"/>
    <col min="10499" max="10499" width="17.36328125" customWidth="1"/>
    <col min="10500" max="10500" width="17.90625" customWidth="1"/>
    <col min="10501" max="10501" width="16.08984375" customWidth="1"/>
    <col min="10502" max="10502" width="17.08984375" customWidth="1"/>
    <col min="10503" max="10503" width="21" customWidth="1"/>
    <col min="10504" max="10504" width="19.08984375" customWidth="1"/>
    <col min="10753" max="10753" width="2.453125" customWidth="1"/>
    <col min="10754" max="10754" width="17.90625" customWidth="1"/>
    <col min="10755" max="10755" width="17.36328125" customWidth="1"/>
    <col min="10756" max="10756" width="17.90625" customWidth="1"/>
    <col min="10757" max="10757" width="16.08984375" customWidth="1"/>
    <col min="10758" max="10758" width="17.08984375" customWidth="1"/>
    <col min="10759" max="10759" width="21" customWidth="1"/>
    <col min="10760" max="10760" width="19.08984375" customWidth="1"/>
    <col min="11009" max="11009" width="2.453125" customWidth="1"/>
    <col min="11010" max="11010" width="17.90625" customWidth="1"/>
    <col min="11011" max="11011" width="17.36328125" customWidth="1"/>
    <col min="11012" max="11012" width="17.90625" customWidth="1"/>
    <col min="11013" max="11013" width="16.08984375" customWidth="1"/>
    <col min="11014" max="11014" width="17.08984375" customWidth="1"/>
    <col min="11015" max="11015" width="21" customWidth="1"/>
    <col min="11016" max="11016" width="19.08984375" customWidth="1"/>
    <col min="11265" max="11265" width="2.453125" customWidth="1"/>
    <col min="11266" max="11266" width="17.90625" customWidth="1"/>
    <col min="11267" max="11267" width="17.36328125" customWidth="1"/>
    <col min="11268" max="11268" width="17.90625" customWidth="1"/>
    <col min="11269" max="11269" width="16.08984375" customWidth="1"/>
    <col min="11270" max="11270" width="17.08984375" customWidth="1"/>
    <col min="11271" max="11271" width="21" customWidth="1"/>
    <col min="11272" max="11272" width="19.08984375" customWidth="1"/>
    <col min="11521" max="11521" width="2.453125" customWidth="1"/>
    <col min="11522" max="11522" width="17.90625" customWidth="1"/>
    <col min="11523" max="11523" width="17.36328125" customWidth="1"/>
    <col min="11524" max="11524" width="17.90625" customWidth="1"/>
    <col min="11525" max="11525" width="16.08984375" customWidth="1"/>
    <col min="11526" max="11526" width="17.08984375" customWidth="1"/>
    <col min="11527" max="11527" width="21" customWidth="1"/>
    <col min="11528" max="11528" width="19.08984375" customWidth="1"/>
    <col min="11777" max="11777" width="2.453125" customWidth="1"/>
    <col min="11778" max="11778" width="17.90625" customWidth="1"/>
    <col min="11779" max="11779" width="17.36328125" customWidth="1"/>
    <col min="11780" max="11780" width="17.90625" customWidth="1"/>
    <col min="11781" max="11781" width="16.08984375" customWidth="1"/>
    <col min="11782" max="11782" width="17.08984375" customWidth="1"/>
    <col min="11783" max="11783" width="21" customWidth="1"/>
    <col min="11784" max="11784" width="19.08984375" customWidth="1"/>
    <col min="12033" max="12033" width="2.453125" customWidth="1"/>
    <col min="12034" max="12034" width="17.90625" customWidth="1"/>
    <col min="12035" max="12035" width="17.36328125" customWidth="1"/>
    <col min="12036" max="12036" width="17.90625" customWidth="1"/>
    <col min="12037" max="12037" width="16.08984375" customWidth="1"/>
    <col min="12038" max="12038" width="17.08984375" customWidth="1"/>
    <col min="12039" max="12039" width="21" customWidth="1"/>
    <col min="12040" max="12040" width="19.08984375" customWidth="1"/>
    <col min="12289" max="12289" width="2.453125" customWidth="1"/>
    <col min="12290" max="12290" width="17.90625" customWidth="1"/>
    <col min="12291" max="12291" width="17.36328125" customWidth="1"/>
    <col min="12292" max="12292" width="17.90625" customWidth="1"/>
    <col min="12293" max="12293" width="16.08984375" customWidth="1"/>
    <col min="12294" max="12294" width="17.08984375" customWidth="1"/>
    <col min="12295" max="12295" width="21" customWidth="1"/>
    <col min="12296" max="12296" width="19.08984375" customWidth="1"/>
    <col min="12545" max="12545" width="2.453125" customWidth="1"/>
    <col min="12546" max="12546" width="17.90625" customWidth="1"/>
    <col min="12547" max="12547" width="17.36328125" customWidth="1"/>
    <col min="12548" max="12548" width="17.90625" customWidth="1"/>
    <col min="12549" max="12549" width="16.08984375" customWidth="1"/>
    <col min="12550" max="12550" width="17.08984375" customWidth="1"/>
    <col min="12551" max="12551" width="21" customWidth="1"/>
    <col min="12552" max="12552" width="19.08984375" customWidth="1"/>
    <col min="12801" max="12801" width="2.453125" customWidth="1"/>
    <col min="12802" max="12802" width="17.90625" customWidth="1"/>
    <col min="12803" max="12803" width="17.36328125" customWidth="1"/>
    <col min="12804" max="12804" width="17.90625" customWidth="1"/>
    <col min="12805" max="12805" width="16.08984375" customWidth="1"/>
    <col min="12806" max="12806" width="17.08984375" customWidth="1"/>
    <col min="12807" max="12807" width="21" customWidth="1"/>
    <col min="12808" max="12808" width="19.08984375" customWidth="1"/>
    <col min="13057" max="13057" width="2.453125" customWidth="1"/>
    <col min="13058" max="13058" width="17.90625" customWidth="1"/>
    <col min="13059" max="13059" width="17.36328125" customWidth="1"/>
    <col min="13060" max="13060" width="17.90625" customWidth="1"/>
    <col min="13061" max="13061" width="16.08984375" customWidth="1"/>
    <col min="13062" max="13062" width="17.08984375" customWidth="1"/>
    <col min="13063" max="13063" width="21" customWidth="1"/>
    <col min="13064" max="13064" width="19.08984375" customWidth="1"/>
    <col min="13313" max="13313" width="2.453125" customWidth="1"/>
    <col min="13314" max="13314" width="17.90625" customWidth="1"/>
    <col min="13315" max="13315" width="17.36328125" customWidth="1"/>
    <col min="13316" max="13316" width="17.90625" customWidth="1"/>
    <col min="13317" max="13317" width="16.08984375" customWidth="1"/>
    <col min="13318" max="13318" width="17.08984375" customWidth="1"/>
    <col min="13319" max="13319" width="21" customWidth="1"/>
    <col min="13320" max="13320" width="19.08984375" customWidth="1"/>
    <col min="13569" max="13569" width="2.453125" customWidth="1"/>
    <col min="13570" max="13570" width="17.90625" customWidth="1"/>
    <col min="13571" max="13571" width="17.36328125" customWidth="1"/>
    <col min="13572" max="13572" width="17.90625" customWidth="1"/>
    <col min="13573" max="13573" width="16.08984375" customWidth="1"/>
    <col min="13574" max="13574" width="17.08984375" customWidth="1"/>
    <col min="13575" max="13575" width="21" customWidth="1"/>
    <col min="13576" max="13576" width="19.08984375" customWidth="1"/>
    <col min="13825" max="13825" width="2.453125" customWidth="1"/>
    <col min="13826" max="13826" width="17.90625" customWidth="1"/>
    <col min="13827" max="13827" width="17.36328125" customWidth="1"/>
    <col min="13828" max="13828" width="17.90625" customWidth="1"/>
    <col min="13829" max="13829" width="16.08984375" customWidth="1"/>
    <col min="13830" max="13830" width="17.08984375" customWidth="1"/>
    <col min="13831" max="13831" width="21" customWidth="1"/>
    <col min="13832" max="13832" width="19.08984375" customWidth="1"/>
    <col min="14081" max="14081" width="2.453125" customWidth="1"/>
    <col min="14082" max="14082" width="17.90625" customWidth="1"/>
    <col min="14083" max="14083" width="17.36328125" customWidth="1"/>
    <col min="14084" max="14084" width="17.90625" customWidth="1"/>
    <col min="14085" max="14085" width="16.08984375" customWidth="1"/>
    <col min="14086" max="14086" width="17.08984375" customWidth="1"/>
    <col min="14087" max="14087" width="21" customWidth="1"/>
    <col min="14088" max="14088" width="19.08984375" customWidth="1"/>
    <col min="14337" max="14337" width="2.453125" customWidth="1"/>
    <col min="14338" max="14338" width="17.90625" customWidth="1"/>
    <col min="14339" max="14339" width="17.36328125" customWidth="1"/>
    <col min="14340" max="14340" width="17.90625" customWidth="1"/>
    <col min="14341" max="14341" width="16.08984375" customWidth="1"/>
    <col min="14342" max="14342" width="17.08984375" customWidth="1"/>
    <col min="14343" max="14343" width="21" customWidth="1"/>
    <col min="14344" max="14344" width="19.08984375" customWidth="1"/>
    <col min="14593" max="14593" width="2.453125" customWidth="1"/>
    <col min="14594" max="14594" width="17.90625" customWidth="1"/>
    <col min="14595" max="14595" width="17.36328125" customWidth="1"/>
    <col min="14596" max="14596" width="17.90625" customWidth="1"/>
    <col min="14597" max="14597" width="16.08984375" customWidth="1"/>
    <col min="14598" max="14598" width="17.08984375" customWidth="1"/>
    <col min="14599" max="14599" width="21" customWidth="1"/>
    <col min="14600" max="14600" width="19.08984375" customWidth="1"/>
    <col min="14849" max="14849" width="2.453125" customWidth="1"/>
    <col min="14850" max="14850" width="17.90625" customWidth="1"/>
    <col min="14851" max="14851" width="17.36328125" customWidth="1"/>
    <col min="14852" max="14852" width="17.90625" customWidth="1"/>
    <col min="14853" max="14853" width="16.08984375" customWidth="1"/>
    <col min="14854" max="14854" width="17.08984375" customWidth="1"/>
    <col min="14855" max="14855" width="21" customWidth="1"/>
    <col min="14856" max="14856" width="19.08984375" customWidth="1"/>
    <col min="15105" max="15105" width="2.453125" customWidth="1"/>
    <col min="15106" max="15106" width="17.90625" customWidth="1"/>
    <col min="15107" max="15107" width="17.36328125" customWidth="1"/>
    <col min="15108" max="15108" width="17.90625" customWidth="1"/>
    <col min="15109" max="15109" width="16.08984375" customWidth="1"/>
    <col min="15110" max="15110" width="17.08984375" customWidth="1"/>
    <col min="15111" max="15111" width="21" customWidth="1"/>
    <col min="15112" max="15112" width="19.08984375" customWidth="1"/>
    <col min="15361" max="15361" width="2.453125" customWidth="1"/>
    <col min="15362" max="15362" width="17.90625" customWidth="1"/>
    <col min="15363" max="15363" width="17.36328125" customWidth="1"/>
    <col min="15364" max="15364" width="17.90625" customWidth="1"/>
    <col min="15365" max="15365" width="16.08984375" customWidth="1"/>
    <col min="15366" max="15366" width="17.08984375" customWidth="1"/>
    <col min="15367" max="15367" width="21" customWidth="1"/>
    <col min="15368" max="15368" width="19.08984375" customWidth="1"/>
    <col min="15617" max="15617" width="2.453125" customWidth="1"/>
    <col min="15618" max="15618" width="17.90625" customWidth="1"/>
    <col min="15619" max="15619" width="17.36328125" customWidth="1"/>
    <col min="15620" max="15620" width="17.90625" customWidth="1"/>
    <col min="15621" max="15621" width="16.08984375" customWidth="1"/>
    <col min="15622" max="15622" width="17.08984375" customWidth="1"/>
    <col min="15623" max="15623" width="21" customWidth="1"/>
    <col min="15624" max="15624" width="19.08984375" customWidth="1"/>
    <col min="15873" max="15873" width="2.453125" customWidth="1"/>
    <col min="15874" max="15874" width="17.90625" customWidth="1"/>
    <col min="15875" max="15875" width="17.36328125" customWidth="1"/>
    <col min="15876" max="15876" width="17.90625" customWidth="1"/>
    <col min="15877" max="15877" width="16.08984375" customWidth="1"/>
    <col min="15878" max="15878" width="17.08984375" customWidth="1"/>
    <col min="15879" max="15879" width="21" customWidth="1"/>
    <col min="15880" max="15880" width="19.08984375" customWidth="1"/>
    <col min="16129" max="16129" width="2.453125" customWidth="1"/>
    <col min="16130" max="16130" width="17.90625" customWidth="1"/>
    <col min="16131" max="16131" width="17.36328125" customWidth="1"/>
    <col min="16132" max="16132" width="17.90625" customWidth="1"/>
    <col min="16133" max="16133" width="16.08984375" customWidth="1"/>
    <col min="16134" max="16134" width="17.08984375" customWidth="1"/>
    <col min="16135" max="16135" width="21" customWidth="1"/>
    <col min="16136" max="16136" width="19.08984375" customWidth="1"/>
  </cols>
  <sheetData>
    <row r="1" spans="1:8" ht="14" x14ac:dyDescent="0.3">
      <c r="A1" s="602" t="s">
        <v>2</v>
      </c>
      <c r="B1" s="603"/>
      <c r="C1" s="604">
        <f>'Instructions and Summary'!B4</f>
        <v>0</v>
      </c>
      <c r="D1" s="604"/>
      <c r="E1" s="443" t="s">
        <v>96</v>
      </c>
      <c r="F1" s="605">
        <f>'Instructions and Summary'!B3</f>
        <v>0</v>
      </c>
      <c r="G1" s="605"/>
      <c r="H1" s="444"/>
    </row>
    <row r="2" spans="1:8" ht="18" x14ac:dyDescent="0.25">
      <c r="A2" s="606" t="s">
        <v>3</v>
      </c>
      <c r="B2" s="607"/>
      <c r="C2" s="607"/>
      <c r="D2" s="607"/>
      <c r="E2" s="607"/>
      <c r="F2" s="607"/>
      <c r="G2" s="607"/>
      <c r="H2" s="607"/>
    </row>
    <row r="3" spans="1:8" x14ac:dyDescent="0.25">
      <c r="A3" s="608" t="s">
        <v>4</v>
      </c>
      <c r="B3" s="609"/>
      <c r="C3" s="609"/>
      <c r="D3" s="609"/>
      <c r="E3" s="609"/>
      <c r="F3" s="609"/>
      <c r="G3" s="609"/>
      <c r="H3" s="609"/>
    </row>
    <row r="4" spans="1:8" ht="14" x14ac:dyDescent="0.25">
      <c r="A4" s="610" t="s">
        <v>5</v>
      </c>
      <c r="B4" s="610"/>
      <c r="C4" s="611"/>
      <c r="D4" s="611"/>
      <c r="E4" s="611"/>
      <c r="F4" s="601"/>
      <c r="G4" s="601"/>
      <c r="H4" s="601"/>
    </row>
    <row r="5" spans="1:8" ht="14" x14ac:dyDescent="0.25">
      <c r="A5" s="603"/>
      <c r="B5" s="612" t="s">
        <v>6</v>
      </c>
      <c r="C5" s="614" t="s">
        <v>7</v>
      </c>
      <c r="D5" s="616" t="s">
        <v>8</v>
      </c>
      <c r="E5" s="617"/>
      <c r="F5" s="618" t="s">
        <v>9</v>
      </c>
      <c r="G5" s="619"/>
      <c r="H5" s="620"/>
    </row>
    <row r="6" spans="1:8" ht="42.75" customHeight="1" x14ac:dyDescent="0.25">
      <c r="A6" s="603"/>
      <c r="B6" s="613"/>
      <c r="C6" s="615"/>
      <c r="D6" s="445" t="s">
        <v>11</v>
      </c>
      <c r="E6" s="445" t="s">
        <v>10</v>
      </c>
      <c r="F6" s="445" t="s">
        <v>11</v>
      </c>
      <c r="G6" s="445" t="s">
        <v>12</v>
      </c>
      <c r="H6" s="446" t="s">
        <v>91</v>
      </c>
    </row>
    <row r="7" spans="1:8" ht="14" x14ac:dyDescent="0.25">
      <c r="A7" s="447"/>
      <c r="B7" s="448" t="s">
        <v>13</v>
      </c>
      <c r="C7" s="449" t="s">
        <v>14</v>
      </c>
      <c r="D7" s="449" t="s">
        <v>180</v>
      </c>
      <c r="E7" s="449" t="s">
        <v>15</v>
      </c>
      <c r="F7" s="449" t="s">
        <v>16</v>
      </c>
      <c r="G7" s="449" t="s">
        <v>17</v>
      </c>
      <c r="H7" s="449" t="s">
        <v>18</v>
      </c>
    </row>
    <row r="8" spans="1:8" ht="14" x14ac:dyDescent="0.25">
      <c r="A8" s="450" t="s">
        <v>19</v>
      </c>
      <c r="B8" s="420" t="s">
        <v>53</v>
      </c>
      <c r="C8" s="421"/>
      <c r="D8" s="422"/>
      <c r="E8" s="422"/>
      <c r="F8" s="451">
        <f>'Instructions and Summary'!C12</f>
        <v>0</v>
      </c>
      <c r="G8" s="451">
        <f>'Instructions and Summary'!D12</f>
        <v>0</v>
      </c>
      <c r="H8" s="423">
        <f>ROUND(SUM(D8:G8),0)</f>
        <v>0</v>
      </c>
    </row>
    <row r="9" spans="1:8" ht="14" x14ac:dyDescent="0.25">
      <c r="A9" s="450" t="s">
        <v>20</v>
      </c>
      <c r="B9" s="420"/>
      <c r="C9" s="421"/>
      <c r="D9" s="422"/>
      <c r="E9" s="422"/>
      <c r="F9" s="451"/>
      <c r="G9" s="451"/>
      <c r="H9" s="423"/>
    </row>
    <row r="10" spans="1:8" ht="14" x14ac:dyDescent="0.25">
      <c r="A10" s="450" t="s">
        <v>21</v>
      </c>
      <c r="B10" s="420"/>
      <c r="C10" s="421"/>
      <c r="D10" s="422"/>
      <c r="E10" s="422"/>
      <c r="F10" s="451"/>
      <c r="G10" s="451"/>
      <c r="H10" s="423"/>
    </row>
    <row r="11" spans="1:8" ht="14" x14ac:dyDescent="0.25">
      <c r="A11" s="452" t="s">
        <v>22</v>
      </c>
      <c r="B11" s="424"/>
      <c r="C11" s="425"/>
      <c r="D11" s="426"/>
      <c r="E11" s="426"/>
      <c r="F11" s="426"/>
      <c r="G11" s="426"/>
      <c r="H11" s="427"/>
    </row>
    <row r="12" spans="1:8" ht="14" x14ac:dyDescent="0.25">
      <c r="A12" s="452" t="s">
        <v>23</v>
      </c>
      <c r="B12" s="453" t="s">
        <v>103</v>
      </c>
      <c r="C12" s="428"/>
      <c r="D12" s="427"/>
      <c r="E12" s="427"/>
      <c r="F12" s="427">
        <f>ROUND(SUM(F8:F11),0)</f>
        <v>0</v>
      </c>
      <c r="G12" s="427">
        <f>ROUND(SUM(G8:G11),0)</f>
        <v>0</v>
      </c>
      <c r="H12" s="427">
        <f>ROUND(SUM(H8:H11),0)</f>
        <v>0</v>
      </c>
    </row>
    <row r="13" spans="1:8" ht="14" x14ac:dyDescent="0.25">
      <c r="A13" s="600" t="s">
        <v>24</v>
      </c>
      <c r="B13" s="600"/>
      <c r="C13" s="601"/>
      <c r="D13" s="601"/>
      <c r="E13" s="601"/>
      <c r="F13" s="601"/>
      <c r="G13" s="601"/>
      <c r="H13" s="601"/>
    </row>
    <row r="14" spans="1:8" ht="14" x14ac:dyDescent="0.25">
      <c r="A14" s="622" t="s">
        <v>25</v>
      </c>
      <c r="B14" s="624" t="s">
        <v>26</v>
      </c>
      <c r="C14" s="625"/>
      <c r="D14" s="628" t="s">
        <v>27</v>
      </c>
      <c r="E14" s="629"/>
      <c r="F14" s="629"/>
      <c r="G14" s="629"/>
      <c r="H14" s="630" t="s">
        <v>28</v>
      </c>
    </row>
    <row r="15" spans="1:8" ht="14" x14ac:dyDescent="0.25">
      <c r="A15" s="623"/>
      <c r="B15" s="626"/>
      <c r="C15" s="627"/>
      <c r="D15" s="420" t="s">
        <v>53</v>
      </c>
      <c r="E15" s="420"/>
      <c r="F15" s="420"/>
      <c r="G15" s="454"/>
      <c r="H15" s="631"/>
    </row>
    <row r="16" spans="1:8" ht="14" x14ac:dyDescent="0.25">
      <c r="A16" s="455"/>
      <c r="B16" s="624" t="s">
        <v>29</v>
      </c>
      <c r="C16" s="624"/>
      <c r="D16" s="451">
        <f>+'Instructions and Summary'!B18</f>
        <v>0</v>
      </c>
      <c r="E16" s="451"/>
      <c r="F16" s="451"/>
      <c r="G16" s="429"/>
      <c r="H16" s="430">
        <f t="shared" ref="H16:H23" si="0">ROUND(SUM(D16:G16),0)</f>
        <v>0</v>
      </c>
    </row>
    <row r="17" spans="1:8" ht="14" x14ac:dyDescent="0.25">
      <c r="A17" s="456"/>
      <c r="B17" s="621" t="s">
        <v>30</v>
      </c>
      <c r="C17" s="621"/>
      <c r="D17" s="457">
        <f>'Instructions and Summary'!B19</f>
        <v>0</v>
      </c>
      <c r="E17" s="457"/>
      <c r="F17" s="457"/>
      <c r="G17" s="431"/>
      <c r="H17" s="423">
        <f t="shared" si="0"/>
        <v>0</v>
      </c>
    </row>
    <row r="18" spans="1:8" ht="14" x14ac:dyDescent="0.25">
      <c r="A18" s="458"/>
      <c r="B18" s="632" t="s">
        <v>31</v>
      </c>
      <c r="C18" s="632"/>
      <c r="D18" s="457">
        <f>'Instructions and Summary'!B20</f>
        <v>0</v>
      </c>
      <c r="E18" s="457"/>
      <c r="F18" s="457"/>
      <c r="G18" s="433"/>
      <c r="H18" s="423">
        <f t="shared" si="0"/>
        <v>0</v>
      </c>
    </row>
    <row r="19" spans="1:8" ht="14" x14ac:dyDescent="0.25">
      <c r="A19" s="456"/>
      <c r="B19" s="621" t="s">
        <v>32</v>
      </c>
      <c r="C19" s="621"/>
      <c r="D19" s="457">
        <f>'Instructions and Summary'!B21</f>
        <v>0</v>
      </c>
      <c r="E19" s="457"/>
      <c r="F19" s="457"/>
      <c r="G19" s="431"/>
      <c r="H19" s="423">
        <f t="shared" si="0"/>
        <v>0</v>
      </c>
    </row>
    <row r="20" spans="1:8" ht="14" x14ac:dyDescent="0.25">
      <c r="A20" s="458"/>
      <c r="B20" s="632" t="s">
        <v>33</v>
      </c>
      <c r="C20" s="632"/>
      <c r="D20" s="457">
        <f>'Instructions and Summary'!B22</f>
        <v>0</v>
      </c>
      <c r="E20" s="457"/>
      <c r="F20" s="457"/>
      <c r="G20" s="433"/>
      <c r="H20" s="423">
        <f t="shared" si="0"/>
        <v>0</v>
      </c>
    </row>
    <row r="21" spans="1:8" ht="14" x14ac:dyDescent="0.25">
      <c r="A21" s="456"/>
      <c r="B21" s="621" t="s">
        <v>34</v>
      </c>
      <c r="C21" s="621"/>
      <c r="D21" s="457">
        <f>'Instructions and Summary'!B27</f>
        <v>0</v>
      </c>
      <c r="E21" s="457"/>
      <c r="F21" s="457"/>
      <c r="G21" s="431"/>
      <c r="H21" s="423">
        <f t="shared" si="0"/>
        <v>0</v>
      </c>
    </row>
    <row r="22" spans="1:8" ht="14" x14ac:dyDescent="0.25">
      <c r="A22" s="458"/>
      <c r="B22" s="632" t="s">
        <v>35</v>
      </c>
      <c r="C22" s="632"/>
      <c r="D22" s="457">
        <f>'Instructions and Summary'!B28</f>
        <v>0</v>
      </c>
      <c r="E22" s="457"/>
      <c r="F22" s="457"/>
      <c r="G22" s="433"/>
      <c r="H22" s="423">
        <f t="shared" si="0"/>
        <v>0</v>
      </c>
    </row>
    <row r="23" spans="1:8" ht="14" x14ac:dyDescent="0.25">
      <c r="A23" s="456"/>
      <c r="B23" s="621" t="s">
        <v>36</v>
      </c>
      <c r="C23" s="621"/>
      <c r="D23" s="457">
        <f>'Instructions and Summary'!B29</f>
        <v>0</v>
      </c>
      <c r="E23" s="457"/>
      <c r="F23" s="457"/>
      <c r="G23" s="431"/>
      <c r="H23" s="423">
        <f t="shared" si="0"/>
        <v>0</v>
      </c>
    </row>
    <row r="24" spans="1:8" ht="14" x14ac:dyDescent="0.25">
      <c r="A24" s="458"/>
      <c r="B24" s="621" t="s">
        <v>37</v>
      </c>
      <c r="C24" s="636"/>
      <c r="D24" s="457">
        <f>SUM(D16:D23)</f>
        <v>0</v>
      </c>
      <c r="E24" s="457"/>
      <c r="F24" s="457"/>
      <c r="G24" s="434"/>
      <c r="H24" s="457">
        <f>ROUND(SUM(H16:H23),0)</f>
        <v>0</v>
      </c>
    </row>
    <row r="25" spans="1:8" ht="14" x14ac:dyDescent="0.25">
      <c r="A25" s="456"/>
      <c r="B25" s="621" t="s">
        <v>38</v>
      </c>
      <c r="C25" s="621"/>
      <c r="D25" s="457">
        <f>'Instructions and Summary'!B31</f>
        <v>0</v>
      </c>
      <c r="E25" s="457"/>
      <c r="F25" s="457"/>
      <c r="G25" s="431"/>
      <c r="H25" s="423">
        <f>ROUND(SUM(D25:G25),0)</f>
        <v>0</v>
      </c>
    </row>
    <row r="26" spans="1:8" ht="14" x14ac:dyDescent="0.25">
      <c r="A26" s="458"/>
      <c r="B26" s="632" t="s">
        <v>185</v>
      </c>
      <c r="C26" s="632"/>
      <c r="D26" s="435">
        <f>ROUND(SUM(D24:D25),0)</f>
        <v>0</v>
      </c>
      <c r="E26" s="435"/>
      <c r="F26" s="435"/>
      <c r="G26" s="434"/>
      <c r="H26" s="436">
        <f>ROUND(SUM(H24:H25),0)</f>
        <v>0</v>
      </c>
    </row>
    <row r="27" spans="1:8" ht="14" x14ac:dyDescent="0.25">
      <c r="A27" s="611"/>
      <c r="B27" s="611"/>
      <c r="C27" s="611"/>
      <c r="D27" s="611"/>
      <c r="E27" s="611"/>
      <c r="F27" s="611"/>
      <c r="G27" s="611"/>
      <c r="H27" s="637"/>
    </row>
    <row r="28" spans="1:8" ht="14" x14ac:dyDescent="0.25">
      <c r="A28" s="459" t="s">
        <v>39</v>
      </c>
      <c r="B28" s="621" t="s">
        <v>40</v>
      </c>
      <c r="C28" s="621"/>
      <c r="D28" s="437"/>
      <c r="E28" s="437"/>
      <c r="F28" s="437"/>
      <c r="G28" s="437"/>
      <c r="H28" s="438">
        <f>ROUND(SUM(D28:G28),0)</f>
        <v>0</v>
      </c>
    </row>
    <row r="29" spans="1:8" ht="14" x14ac:dyDescent="0.25">
      <c r="A29" s="439"/>
      <c r="B29" s="432"/>
      <c r="C29" s="432"/>
      <c r="D29" s="440"/>
      <c r="E29" s="440"/>
      <c r="F29" s="440"/>
      <c r="G29" s="440"/>
      <c r="H29" s="440"/>
    </row>
    <row r="30" spans="1:8" x14ac:dyDescent="0.25">
      <c r="A30" s="441"/>
      <c r="B30" s="441"/>
      <c r="C30" s="441"/>
      <c r="D30" s="441"/>
      <c r="E30" s="441"/>
      <c r="F30" s="441"/>
      <c r="G30" s="441"/>
      <c r="H30" s="442" t="s">
        <v>184</v>
      </c>
    </row>
    <row r="31" spans="1:8" x14ac:dyDescent="0.25">
      <c r="A31" s="638" t="s">
        <v>41</v>
      </c>
      <c r="B31" s="638"/>
      <c r="C31" s="633"/>
      <c r="D31" s="639"/>
      <c r="E31" s="639"/>
      <c r="F31" s="639"/>
      <c r="G31" s="640" t="s">
        <v>42</v>
      </c>
      <c r="H31" s="609"/>
    </row>
    <row r="32" spans="1:8" x14ac:dyDescent="0.25">
      <c r="A32" s="633" t="s">
        <v>43</v>
      </c>
      <c r="B32" s="634"/>
      <c r="C32" s="634"/>
      <c r="D32" s="634"/>
      <c r="E32" s="634"/>
      <c r="F32" s="634"/>
      <c r="G32" s="634"/>
      <c r="H32" s="635"/>
    </row>
  </sheetData>
  <mergeCells count="35">
    <mergeCell ref="A32:H32"/>
    <mergeCell ref="B24:C24"/>
    <mergeCell ref="B25:C25"/>
    <mergeCell ref="B26:C26"/>
    <mergeCell ref="A27:H27"/>
    <mergeCell ref="B28:C28"/>
    <mergeCell ref="A31:B31"/>
    <mergeCell ref="C31:F31"/>
    <mergeCell ref="G31:H31"/>
    <mergeCell ref="B23:C23"/>
    <mergeCell ref="A14:A15"/>
    <mergeCell ref="B14:C15"/>
    <mergeCell ref="D14:G14"/>
    <mergeCell ref="H14:H15"/>
    <mergeCell ref="B16:C16"/>
    <mergeCell ref="B17:C17"/>
    <mergeCell ref="B18:C18"/>
    <mergeCell ref="B19:C19"/>
    <mergeCell ref="B20:C20"/>
    <mergeCell ref="B21:C21"/>
    <mergeCell ref="B22:C22"/>
    <mergeCell ref="A13:B13"/>
    <mergeCell ref="C13:H13"/>
    <mergeCell ref="A1:B1"/>
    <mergeCell ref="C1:D1"/>
    <mergeCell ref="F1:G1"/>
    <mergeCell ref="A2:H2"/>
    <mergeCell ref="A3:H3"/>
    <mergeCell ref="A4:B4"/>
    <mergeCell ref="C4:H4"/>
    <mergeCell ref="A5:A6"/>
    <mergeCell ref="B5:B6"/>
    <mergeCell ref="C5:C6"/>
    <mergeCell ref="D5:E5"/>
    <mergeCell ref="F5:H5"/>
  </mergeCells>
  <pageMargins left="0.7" right="0.7" top="0.75" bottom="0.75" header="0.3" footer="0.3"/>
  <pageSetup scale="8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J32"/>
  <sheetViews>
    <sheetView topLeftCell="A4" workbookViewId="0">
      <selection activeCell="A32" sqref="A32:H32"/>
    </sheetView>
  </sheetViews>
  <sheetFormatPr defaultRowHeight="12.5" x14ac:dyDescent="0.25"/>
  <cols>
    <col min="1" max="1" width="2.453125" customWidth="1"/>
    <col min="2" max="2" width="33.54296875" bestFit="1" customWidth="1"/>
    <col min="3" max="3" width="17.36328125" customWidth="1"/>
    <col min="4" max="4" width="17.90625" customWidth="1"/>
    <col min="5" max="5" width="16.08984375" customWidth="1"/>
    <col min="6" max="6" width="17.08984375" customWidth="1"/>
    <col min="7" max="7" width="21" customWidth="1"/>
    <col min="8" max="8" width="19.08984375" customWidth="1"/>
    <col min="10" max="10" width="10.08984375" bestFit="1" customWidth="1"/>
    <col min="257" max="257" width="2.453125" customWidth="1"/>
    <col min="258" max="258" width="17.90625" customWidth="1"/>
    <col min="259" max="259" width="17.36328125" customWidth="1"/>
    <col min="260" max="260" width="17.90625" customWidth="1"/>
    <col min="261" max="261" width="16.08984375" customWidth="1"/>
    <col min="262" max="262" width="17.08984375" customWidth="1"/>
    <col min="263" max="263" width="21" customWidth="1"/>
    <col min="264" max="264" width="19.08984375" customWidth="1"/>
    <col min="513" max="513" width="2.453125" customWidth="1"/>
    <col min="514" max="514" width="17.90625" customWidth="1"/>
    <col min="515" max="515" width="17.36328125" customWidth="1"/>
    <col min="516" max="516" width="17.90625" customWidth="1"/>
    <col min="517" max="517" width="16.08984375" customWidth="1"/>
    <col min="518" max="518" width="17.08984375" customWidth="1"/>
    <col min="519" max="519" width="21" customWidth="1"/>
    <col min="520" max="520" width="19.08984375" customWidth="1"/>
    <col min="769" max="769" width="2.453125" customWidth="1"/>
    <col min="770" max="770" width="17.90625" customWidth="1"/>
    <col min="771" max="771" width="17.36328125" customWidth="1"/>
    <col min="772" max="772" width="17.90625" customWidth="1"/>
    <col min="773" max="773" width="16.08984375" customWidth="1"/>
    <col min="774" max="774" width="17.08984375" customWidth="1"/>
    <col min="775" max="775" width="21" customWidth="1"/>
    <col min="776" max="776" width="19.08984375" customWidth="1"/>
    <col min="1025" max="1025" width="2.453125" customWidth="1"/>
    <col min="1026" max="1026" width="17.90625" customWidth="1"/>
    <col min="1027" max="1027" width="17.36328125" customWidth="1"/>
    <col min="1028" max="1028" width="17.90625" customWidth="1"/>
    <col min="1029" max="1029" width="16.08984375" customWidth="1"/>
    <col min="1030" max="1030" width="17.08984375" customWidth="1"/>
    <col min="1031" max="1031" width="21" customWidth="1"/>
    <col min="1032" max="1032" width="19.08984375" customWidth="1"/>
    <col min="1281" max="1281" width="2.453125" customWidth="1"/>
    <col min="1282" max="1282" width="17.90625" customWidth="1"/>
    <col min="1283" max="1283" width="17.36328125" customWidth="1"/>
    <col min="1284" max="1284" width="17.90625" customWidth="1"/>
    <col min="1285" max="1285" width="16.08984375" customWidth="1"/>
    <col min="1286" max="1286" width="17.08984375" customWidth="1"/>
    <col min="1287" max="1287" width="21" customWidth="1"/>
    <col min="1288" max="1288" width="19.08984375" customWidth="1"/>
    <col min="1537" max="1537" width="2.453125" customWidth="1"/>
    <col min="1538" max="1538" width="17.90625" customWidth="1"/>
    <col min="1539" max="1539" width="17.36328125" customWidth="1"/>
    <col min="1540" max="1540" width="17.90625" customWidth="1"/>
    <col min="1541" max="1541" width="16.08984375" customWidth="1"/>
    <col min="1542" max="1542" width="17.08984375" customWidth="1"/>
    <col min="1543" max="1543" width="21" customWidth="1"/>
    <col min="1544" max="1544" width="19.08984375" customWidth="1"/>
    <col min="1793" max="1793" width="2.453125" customWidth="1"/>
    <col min="1794" max="1794" width="17.90625" customWidth="1"/>
    <col min="1795" max="1795" width="17.36328125" customWidth="1"/>
    <col min="1796" max="1796" width="17.90625" customWidth="1"/>
    <col min="1797" max="1797" width="16.08984375" customWidth="1"/>
    <col min="1798" max="1798" width="17.08984375" customWidth="1"/>
    <col min="1799" max="1799" width="21" customWidth="1"/>
    <col min="1800" max="1800" width="19.08984375" customWidth="1"/>
    <col min="2049" max="2049" width="2.453125" customWidth="1"/>
    <col min="2050" max="2050" width="17.90625" customWidth="1"/>
    <col min="2051" max="2051" width="17.36328125" customWidth="1"/>
    <col min="2052" max="2052" width="17.90625" customWidth="1"/>
    <col min="2053" max="2053" width="16.08984375" customWidth="1"/>
    <col min="2054" max="2054" width="17.08984375" customWidth="1"/>
    <col min="2055" max="2055" width="21" customWidth="1"/>
    <col min="2056" max="2056" width="19.08984375" customWidth="1"/>
    <col min="2305" max="2305" width="2.453125" customWidth="1"/>
    <col min="2306" max="2306" width="17.90625" customWidth="1"/>
    <col min="2307" max="2307" width="17.36328125" customWidth="1"/>
    <col min="2308" max="2308" width="17.90625" customWidth="1"/>
    <col min="2309" max="2309" width="16.08984375" customWidth="1"/>
    <col min="2310" max="2310" width="17.08984375" customWidth="1"/>
    <col min="2311" max="2311" width="21" customWidth="1"/>
    <col min="2312" max="2312" width="19.08984375" customWidth="1"/>
    <col min="2561" max="2561" width="2.453125" customWidth="1"/>
    <col min="2562" max="2562" width="17.90625" customWidth="1"/>
    <col min="2563" max="2563" width="17.36328125" customWidth="1"/>
    <col min="2564" max="2564" width="17.90625" customWidth="1"/>
    <col min="2565" max="2565" width="16.08984375" customWidth="1"/>
    <col min="2566" max="2566" width="17.08984375" customWidth="1"/>
    <col min="2567" max="2567" width="21" customWidth="1"/>
    <col min="2568" max="2568" width="19.08984375" customWidth="1"/>
    <col min="2817" max="2817" width="2.453125" customWidth="1"/>
    <col min="2818" max="2818" width="17.90625" customWidth="1"/>
    <col min="2819" max="2819" width="17.36328125" customWidth="1"/>
    <col min="2820" max="2820" width="17.90625" customWidth="1"/>
    <col min="2821" max="2821" width="16.08984375" customWidth="1"/>
    <col min="2822" max="2822" width="17.08984375" customWidth="1"/>
    <col min="2823" max="2823" width="21" customWidth="1"/>
    <col min="2824" max="2824" width="19.08984375" customWidth="1"/>
    <col min="3073" max="3073" width="2.453125" customWidth="1"/>
    <col min="3074" max="3074" width="17.90625" customWidth="1"/>
    <col min="3075" max="3075" width="17.36328125" customWidth="1"/>
    <col min="3076" max="3076" width="17.90625" customWidth="1"/>
    <col min="3077" max="3077" width="16.08984375" customWidth="1"/>
    <col min="3078" max="3078" width="17.08984375" customWidth="1"/>
    <col min="3079" max="3079" width="21" customWidth="1"/>
    <col min="3080" max="3080" width="19.08984375" customWidth="1"/>
    <col min="3329" max="3329" width="2.453125" customWidth="1"/>
    <col min="3330" max="3330" width="17.90625" customWidth="1"/>
    <col min="3331" max="3331" width="17.36328125" customWidth="1"/>
    <col min="3332" max="3332" width="17.90625" customWidth="1"/>
    <col min="3333" max="3333" width="16.08984375" customWidth="1"/>
    <col min="3334" max="3334" width="17.08984375" customWidth="1"/>
    <col min="3335" max="3335" width="21" customWidth="1"/>
    <col min="3336" max="3336" width="19.08984375" customWidth="1"/>
    <col min="3585" max="3585" width="2.453125" customWidth="1"/>
    <col min="3586" max="3586" width="17.90625" customWidth="1"/>
    <col min="3587" max="3587" width="17.36328125" customWidth="1"/>
    <col min="3588" max="3588" width="17.90625" customWidth="1"/>
    <col min="3589" max="3589" width="16.08984375" customWidth="1"/>
    <col min="3590" max="3590" width="17.08984375" customWidth="1"/>
    <col min="3591" max="3591" width="21" customWidth="1"/>
    <col min="3592" max="3592" width="19.08984375" customWidth="1"/>
    <col min="3841" max="3841" width="2.453125" customWidth="1"/>
    <col min="3842" max="3842" width="17.90625" customWidth="1"/>
    <col min="3843" max="3843" width="17.36328125" customWidth="1"/>
    <col min="3844" max="3844" width="17.90625" customWidth="1"/>
    <col min="3845" max="3845" width="16.08984375" customWidth="1"/>
    <col min="3846" max="3846" width="17.08984375" customWidth="1"/>
    <col min="3847" max="3847" width="21" customWidth="1"/>
    <col min="3848" max="3848" width="19.08984375" customWidth="1"/>
    <col min="4097" max="4097" width="2.453125" customWidth="1"/>
    <col min="4098" max="4098" width="17.90625" customWidth="1"/>
    <col min="4099" max="4099" width="17.36328125" customWidth="1"/>
    <col min="4100" max="4100" width="17.90625" customWidth="1"/>
    <col min="4101" max="4101" width="16.08984375" customWidth="1"/>
    <col min="4102" max="4102" width="17.08984375" customWidth="1"/>
    <col min="4103" max="4103" width="21" customWidth="1"/>
    <col min="4104" max="4104" width="19.08984375" customWidth="1"/>
    <col min="4353" max="4353" width="2.453125" customWidth="1"/>
    <col min="4354" max="4354" width="17.90625" customWidth="1"/>
    <col min="4355" max="4355" width="17.36328125" customWidth="1"/>
    <col min="4356" max="4356" width="17.90625" customWidth="1"/>
    <col min="4357" max="4357" width="16.08984375" customWidth="1"/>
    <col min="4358" max="4358" width="17.08984375" customWidth="1"/>
    <col min="4359" max="4359" width="21" customWidth="1"/>
    <col min="4360" max="4360" width="19.08984375" customWidth="1"/>
    <col min="4609" max="4609" width="2.453125" customWidth="1"/>
    <col min="4610" max="4610" width="17.90625" customWidth="1"/>
    <col min="4611" max="4611" width="17.36328125" customWidth="1"/>
    <col min="4612" max="4612" width="17.90625" customWidth="1"/>
    <col min="4613" max="4613" width="16.08984375" customWidth="1"/>
    <col min="4614" max="4614" width="17.08984375" customWidth="1"/>
    <col min="4615" max="4615" width="21" customWidth="1"/>
    <col min="4616" max="4616" width="19.08984375" customWidth="1"/>
    <col min="4865" max="4865" width="2.453125" customWidth="1"/>
    <col min="4866" max="4866" width="17.90625" customWidth="1"/>
    <col min="4867" max="4867" width="17.36328125" customWidth="1"/>
    <col min="4868" max="4868" width="17.90625" customWidth="1"/>
    <col min="4869" max="4869" width="16.08984375" customWidth="1"/>
    <col min="4870" max="4870" width="17.08984375" customWidth="1"/>
    <col min="4871" max="4871" width="21" customWidth="1"/>
    <col min="4872" max="4872" width="19.08984375" customWidth="1"/>
    <col min="5121" max="5121" width="2.453125" customWidth="1"/>
    <col min="5122" max="5122" width="17.90625" customWidth="1"/>
    <col min="5123" max="5123" width="17.36328125" customWidth="1"/>
    <col min="5124" max="5124" width="17.90625" customWidth="1"/>
    <col min="5125" max="5125" width="16.08984375" customWidth="1"/>
    <col min="5126" max="5126" width="17.08984375" customWidth="1"/>
    <col min="5127" max="5127" width="21" customWidth="1"/>
    <col min="5128" max="5128" width="19.08984375" customWidth="1"/>
    <col min="5377" max="5377" width="2.453125" customWidth="1"/>
    <col min="5378" max="5378" width="17.90625" customWidth="1"/>
    <col min="5379" max="5379" width="17.36328125" customWidth="1"/>
    <col min="5380" max="5380" width="17.90625" customWidth="1"/>
    <col min="5381" max="5381" width="16.08984375" customWidth="1"/>
    <col min="5382" max="5382" width="17.08984375" customWidth="1"/>
    <col min="5383" max="5383" width="21" customWidth="1"/>
    <col min="5384" max="5384" width="19.08984375" customWidth="1"/>
    <col min="5633" max="5633" width="2.453125" customWidth="1"/>
    <col min="5634" max="5634" width="17.90625" customWidth="1"/>
    <col min="5635" max="5635" width="17.36328125" customWidth="1"/>
    <col min="5636" max="5636" width="17.90625" customWidth="1"/>
    <col min="5637" max="5637" width="16.08984375" customWidth="1"/>
    <col min="5638" max="5638" width="17.08984375" customWidth="1"/>
    <col min="5639" max="5639" width="21" customWidth="1"/>
    <col min="5640" max="5640" width="19.08984375" customWidth="1"/>
    <col min="5889" max="5889" width="2.453125" customWidth="1"/>
    <col min="5890" max="5890" width="17.90625" customWidth="1"/>
    <col min="5891" max="5891" width="17.36328125" customWidth="1"/>
    <col min="5892" max="5892" width="17.90625" customWidth="1"/>
    <col min="5893" max="5893" width="16.08984375" customWidth="1"/>
    <col min="5894" max="5894" width="17.08984375" customWidth="1"/>
    <col min="5895" max="5895" width="21" customWidth="1"/>
    <col min="5896" max="5896" width="19.08984375" customWidth="1"/>
    <col min="6145" max="6145" width="2.453125" customWidth="1"/>
    <col min="6146" max="6146" width="17.90625" customWidth="1"/>
    <col min="6147" max="6147" width="17.36328125" customWidth="1"/>
    <col min="6148" max="6148" width="17.90625" customWidth="1"/>
    <col min="6149" max="6149" width="16.08984375" customWidth="1"/>
    <col min="6150" max="6150" width="17.08984375" customWidth="1"/>
    <col min="6151" max="6151" width="21" customWidth="1"/>
    <col min="6152" max="6152" width="19.08984375" customWidth="1"/>
    <col min="6401" max="6401" width="2.453125" customWidth="1"/>
    <col min="6402" max="6402" width="17.90625" customWidth="1"/>
    <col min="6403" max="6403" width="17.36328125" customWidth="1"/>
    <col min="6404" max="6404" width="17.90625" customWidth="1"/>
    <col min="6405" max="6405" width="16.08984375" customWidth="1"/>
    <col min="6406" max="6406" width="17.08984375" customWidth="1"/>
    <col min="6407" max="6407" width="21" customWidth="1"/>
    <col min="6408" max="6408" width="19.08984375" customWidth="1"/>
    <col min="6657" max="6657" width="2.453125" customWidth="1"/>
    <col min="6658" max="6658" width="17.90625" customWidth="1"/>
    <col min="6659" max="6659" width="17.36328125" customWidth="1"/>
    <col min="6660" max="6660" width="17.90625" customWidth="1"/>
    <col min="6661" max="6661" width="16.08984375" customWidth="1"/>
    <col min="6662" max="6662" width="17.08984375" customWidth="1"/>
    <col min="6663" max="6663" width="21" customWidth="1"/>
    <col min="6664" max="6664" width="19.08984375" customWidth="1"/>
    <col min="6913" max="6913" width="2.453125" customWidth="1"/>
    <col min="6914" max="6914" width="17.90625" customWidth="1"/>
    <col min="6915" max="6915" width="17.36328125" customWidth="1"/>
    <col min="6916" max="6916" width="17.90625" customWidth="1"/>
    <col min="6917" max="6917" width="16.08984375" customWidth="1"/>
    <col min="6918" max="6918" width="17.08984375" customWidth="1"/>
    <col min="6919" max="6919" width="21" customWidth="1"/>
    <col min="6920" max="6920" width="19.08984375" customWidth="1"/>
    <col min="7169" max="7169" width="2.453125" customWidth="1"/>
    <col min="7170" max="7170" width="17.90625" customWidth="1"/>
    <col min="7171" max="7171" width="17.36328125" customWidth="1"/>
    <col min="7172" max="7172" width="17.90625" customWidth="1"/>
    <col min="7173" max="7173" width="16.08984375" customWidth="1"/>
    <col min="7174" max="7174" width="17.08984375" customWidth="1"/>
    <col min="7175" max="7175" width="21" customWidth="1"/>
    <col min="7176" max="7176" width="19.08984375" customWidth="1"/>
    <col min="7425" max="7425" width="2.453125" customWidth="1"/>
    <col min="7426" max="7426" width="17.90625" customWidth="1"/>
    <col min="7427" max="7427" width="17.36328125" customWidth="1"/>
    <col min="7428" max="7428" width="17.90625" customWidth="1"/>
    <col min="7429" max="7429" width="16.08984375" customWidth="1"/>
    <col min="7430" max="7430" width="17.08984375" customWidth="1"/>
    <col min="7431" max="7431" width="21" customWidth="1"/>
    <col min="7432" max="7432" width="19.08984375" customWidth="1"/>
    <col min="7681" max="7681" width="2.453125" customWidth="1"/>
    <col min="7682" max="7682" width="17.90625" customWidth="1"/>
    <col min="7683" max="7683" width="17.36328125" customWidth="1"/>
    <col min="7684" max="7684" width="17.90625" customWidth="1"/>
    <col min="7685" max="7685" width="16.08984375" customWidth="1"/>
    <col min="7686" max="7686" width="17.08984375" customWidth="1"/>
    <col min="7687" max="7687" width="21" customWidth="1"/>
    <col min="7688" max="7688" width="19.08984375" customWidth="1"/>
    <col min="7937" max="7937" width="2.453125" customWidth="1"/>
    <col min="7938" max="7938" width="17.90625" customWidth="1"/>
    <col min="7939" max="7939" width="17.36328125" customWidth="1"/>
    <col min="7940" max="7940" width="17.90625" customWidth="1"/>
    <col min="7941" max="7941" width="16.08984375" customWidth="1"/>
    <col min="7942" max="7942" width="17.08984375" customWidth="1"/>
    <col min="7943" max="7943" width="21" customWidth="1"/>
    <col min="7944" max="7944" width="19.08984375" customWidth="1"/>
    <col min="8193" max="8193" width="2.453125" customWidth="1"/>
    <col min="8194" max="8194" width="17.90625" customWidth="1"/>
    <col min="8195" max="8195" width="17.36328125" customWidth="1"/>
    <col min="8196" max="8196" width="17.90625" customWidth="1"/>
    <col min="8197" max="8197" width="16.08984375" customWidth="1"/>
    <col min="8198" max="8198" width="17.08984375" customWidth="1"/>
    <col min="8199" max="8199" width="21" customWidth="1"/>
    <col min="8200" max="8200" width="19.08984375" customWidth="1"/>
    <col min="8449" max="8449" width="2.453125" customWidth="1"/>
    <col min="8450" max="8450" width="17.90625" customWidth="1"/>
    <col min="8451" max="8451" width="17.36328125" customWidth="1"/>
    <col min="8452" max="8452" width="17.90625" customWidth="1"/>
    <col min="8453" max="8453" width="16.08984375" customWidth="1"/>
    <col min="8454" max="8454" width="17.08984375" customWidth="1"/>
    <col min="8455" max="8455" width="21" customWidth="1"/>
    <col min="8456" max="8456" width="19.08984375" customWidth="1"/>
    <col min="8705" max="8705" width="2.453125" customWidth="1"/>
    <col min="8706" max="8706" width="17.90625" customWidth="1"/>
    <col min="8707" max="8707" width="17.36328125" customWidth="1"/>
    <col min="8708" max="8708" width="17.90625" customWidth="1"/>
    <col min="8709" max="8709" width="16.08984375" customWidth="1"/>
    <col min="8710" max="8710" width="17.08984375" customWidth="1"/>
    <col min="8711" max="8711" width="21" customWidth="1"/>
    <col min="8712" max="8712" width="19.08984375" customWidth="1"/>
    <col min="8961" max="8961" width="2.453125" customWidth="1"/>
    <col min="8962" max="8962" width="17.90625" customWidth="1"/>
    <col min="8963" max="8963" width="17.36328125" customWidth="1"/>
    <col min="8964" max="8964" width="17.90625" customWidth="1"/>
    <col min="8965" max="8965" width="16.08984375" customWidth="1"/>
    <col min="8966" max="8966" width="17.08984375" customWidth="1"/>
    <col min="8967" max="8967" width="21" customWidth="1"/>
    <col min="8968" max="8968" width="19.08984375" customWidth="1"/>
    <col min="9217" max="9217" width="2.453125" customWidth="1"/>
    <col min="9218" max="9218" width="17.90625" customWidth="1"/>
    <col min="9219" max="9219" width="17.36328125" customWidth="1"/>
    <col min="9220" max="9220" width="17.90625" customWidth="1"/>
    <col min="9221" max="9221" width="16.08984375" customWidth="1"/>
    <col min="9222" max="9222" width="17.08984375" customWidth="1"/>
    <col min="9223" max="9223" width="21" customWidth="1"/>
    <col min="9224" max="9224" width="19.08984375" customWidth="1"/>
    <col min="9473" max="9473" width="2.453125" customWidth="1"/>
    <col min="9474" max="9474" width="17.90625" customWidth="1"/>
    <col min="9475" max="9475" width="17.36328125" customWidth="1"/>
    <col min="9476" max="9476" width="17.90625" customWidth="1"/>
    <col min="9477" max="9477" width="16.08984375" customWidth="1"/>
    <col min="9478" max="9478" width="17.08984375" customWidth="1"/>
    <col min="9479" max="9479" width="21" customWidth="1"/>
    <col min="9480" max="9480" width="19.08984375" customWidth="1"/>
    <col min="9729" max="9729" width="2.453125" customWidth="1"/>
    <col min="9730" max="9730" width="17.90625" customWidth="1"/>
    <col min="9731" max="9731" width="17.36328125" customWidth="1"/>
    <col min="9732" max="9732" width="17.90625" customWidth="1"/>
    <col min="9733" max="9733" width="16.08984375" customWidth="1"/>
    <col min="9734" max="9734" width="17.08984375" customWidth="1"/>
    <col min="9735" max="9735" width="21" customWidth="1"/>
    <col min="9736" max="9736" width="19.08984375" customWidth="1"/>
    <col min="9985" max="9985" width="2.453125" customWidth="1"/>
    <col min="9986" max="9986" width="17.90625" customWidth="1"/>
    <col min="9987" max="9987" width="17.36328125" customWidth="1"/>
    <col min="9988" max="9988" width="17.90625" customWidth="1"/>
    <col min="9989" max="9989" width="16.08984375" customWidth="1"/>
    <col min="9990" max="9990" width="17.08984375" customWidth="1"/>
    <col min="9991" max="9991" width="21" customWidth="1"/>
    <col min="9992" max="9992" width="19.08984375" customWidth="1"/>
    <col min="10241" max="10241" width="2.453125" customWidth="1"/>
    <col min="10242" max="10242" width="17.90625" customWidth="1"/>
    <col min="10243" max="10243" width="17.36328125" customWidth="1"/>
    <col min="10244" max="10244" width="17.90625" customWidth="1"/>
    <col min="10245" max="10245" width="16.08984375" customWidth="1"/>
    <col min="10246" max="10246" width="17.08984375" customWidth="1"/>
    <col min="10247" max="10247" width="21" customWidth="1"/>
    <col min="10248" max="10248" width="19.08984375" customWidth="1"/>
    <col min="10497" max="10497" width="2.453125" customWidth="1"/>
    <col min="10498" max="10498" width="17.90625" customWidth="1"/>
    <col min="10499" max="10499" width="17.36328125" customWidth="1"/>
    <col min="10500" max="10500" width="17.90625" customWidth="1"/>
    <col min="10501" max="10501" width="16.08984375" customWidth="1"/>
    <col min="10502" max="10502" width="17.08984375" customWidth="1"/>
    <col min="10503" max="10503" width="21" customWidth="1"/>
    <col min="10504" max="10504" width="19.08984375" customWidth="1"/>
    <col min="10753" max="10753" width="2.453125" customWidth="1"/>
    <col min="10754" max="10754" width="17.90625" customWidth="1"/>
    <col min="10755" max="10755" width="17.36328125" customWidth="1"/>
    <col min="10756" max="10756" width="17.90625" customWidth="1"/>
    <col min="10757" max="10757" width="16.08984375" customWidth="1"/>
    <col min="10758" max="10758" width="17.08984375" customWidth="1"/>
    <col min="10759" max="10759" width="21" customWidth="1"/>
    <col min="10760" max="10760" width="19.08984375" customWidth="1"/>
    <col min="11009" max="11009" width="2.453125" customWidth="1"/>
    <col min="11010" max="11010" width="17.90625" customWidth="1"/>
    <col min="11011" max="11011" width="17.36328125" customWidth="1"/>
    <col min="11012" max="11012" width="17.90625" customWidth="1"/>
    <col min="11013" max="11013" width="16.08984375" customWidth="1"/>
    <col min="11014" max="11014" width="17.08984375" customWidth="1"/>
    <col min="11015" max="11015" width="21" customWidth="1"/>
    <col min="11016" max="11016" width="19.08984375" customWidth="1"/>
    <col min="11265" max="11265" width="2.453125" customWidth="1"/>
    <col min="11266" max="11266" width="17.90625" customWidth="1"/>
    <col min="11267" max="11267" width="17.36328125" customWidth="1"/>
    <col min="11268" max="11268" width="17.90625" customWidth="1"/>
    <col min="11269" max="11269" width="16.08984375" customWidth="1"/>
    <col min="11270" max="11270" width="17.08984375" customWidth="1"/>
    <col min="11271" max="11271" width="21" customWidth="1"/>
    <col min="11272" max="11272" width="19.08984375" customWidth="1"/>
    <col min="11521" max="11521" width="2.453125" customWidth="1"/>
    <col min="11522" max="11522" width="17.90625" customWidth="1"/>
    <col min="11523" max="11523" width="17.36328125" customWidth="1"/>
    <col min="11524" max="11524" width="17.90625" customWidth="1"/>
    <col min="11525" max="11525" width="16.08984375" customWidth="1"/>
    <col min="11526" max="11526" width="17.08984375" customWidth="1"/>
    <col min="11527" max="11527" width="21" customWidth="1"/>
    <col min="11528" max="11528" width="19.08984375" customWidth="1"/>
    <col min="11777" max="11777" width="2.453125" customWidth="1"/>
    <col min="11778" max="11778" width="17.90625" customWidth="1"/>
    <col min="11779" max="11779" width="17.36328125" customWidth="1"/>
    <col min="11780" max="11780" width="17.90625" customWidth="1"/>
    <col min="11781" max="11781" width="16.08984375" customWidth="1"/>
    <col min="11782" max="11782" width="17.08984375" customWidth="1"/>
    <col min="11783" max="11783" width="21" customWidth="1"/>
    <col min="11784" max="11784" width="19.08984375" customWidth="1"/>
    <col min="12033" max="12033" width="2.453125" customWidth="1"/>
    <col min="12034" max="12034" width="17.90625" customWidth="1"/>
    <col min="12035" max="12035" width="17.36328125" customWidth="1"/>
    <col min="12036" max="12036" width="17.90625" customWidth="1"/>
    <col min="12037" max="12037" width="16.08984375" customWidth="1"/>
    <col min="12038" max="12038" width="17.08984375" customWidth="1"/>
    <col min="12039" max="12039" width="21" customWidth="1"/>
    <col min="12040" max="12040" width="19.08984375" customWidth="1"/>
    <col min="12289" max="12289" width="2.453125" customWidth="1"/>
    <col min="12290" max="12290" width="17.90625" customWidth="1"/>
    <col min="12291" max="12291" width="17.36328125" customWidth="1"/>
    <col min="12292" max="12292" width="17.90625" customWidth="1"/>
    <col min="12293" max="12293" width="16.08984375" customWidth="1"/>
    <col min="12294" max="12294" width="17.08984375" customWidth="1"/>
    <col min="12295" max="12295" width="21" customWidth="1"/>
    <col min="12296" max="12296" width="19.08984375" customWidth="1"/>
    <col min="12545" max="12545" width="2.453125" customWidth="1"/>
    <col min="12546" max="12546" width="17.90625" customWidth="1"/>
    <col min="12547" max="12547" width="17.36328125" customWidth="1"/>
    <col min="12548" max="12548" width="17.90625" customWidth="1"/>
    <col min="12549" max="12549" width="16.08984375" customWidth="1"/>
    <col min="12550" max="12550" width="17.08984375" customWidth="1"/>
    <col min="12551" max="12551" width="21" customWidth="1"/>
    <col min="12552" max="12552" width="19.08984375" customWidth="1"/>
    <col min="12801" max="12801" width="2.453125" customWidth="1"/>
    <col min="12802" max="12802" width="17.90625" customWidth="1"/>
    <col min="12803" max="12803" width="17.36328125" customWidth="1"/>
    <col min="12804" max="12804" width="17.90625" customWidth="1"/>
    <col min="12805" max="12805" width="16.08984375" customWidth="1"/>
    <col min="12806" max="12806" width="17.08984375" customWidth="1"/>
    <col min="12807" max="12807" width="21" customWidth="1"/>
    <col min="12808" max="12808" width="19.08984375" customWidth="1"/>
    <col min="13057" max="13057" width="2.453125" customWidth="1"/>
    <col min="13058" max="13058" width="17.90625" customWidth="1"/>
    <col min="13059" max="13059" width="17.36328125" customWidth="1"/>
    <col min="13060" max="13060" width="17.90625" customWidth="1"/>
    <col min="13061" max="13061" width="16.08984375" customWidth="1"/>
    <col min="13062" max="13062" width="17.08984375" customWidth="1"/>
    <col min="13063" max="13063" width="21" customWidth="1"/>
    <col min="13064" max="13064" width="19.08984375" customWidth="1"/>
    <col min="13313" max="13313" width="2.453125" customWidth="1"/>
    <col min="13314" max="13314" width="17.90625" customWidth="1"/>
    <col min="13315" max="13315" width="17.36328125" customWidth="1"/>
    <col min="13316" max="13316" width="17.90625" customWidth="1"/>
    <col min="13317" max="13317" width="16.08984375" customWidth="1"/>
    <col min="13318" max="13318" width="17.08984375" customWidth="1"/>
    <col min="13319" max="13319" width="21" customWidth="1"/>
    <col min="13320" max="13320" width="19.08984375" customWidth="1"/>
    <col min="13569" max="13569" width="2.453125" customWidth="1"/>
    <col min="13570" max="13570" width="17.90625" customWidth="1"/>
    <col min="13571" max="13571" width="17.36328125" customWidth="1"/>
    <col min="13572" max="13572" width="17.90625" customWidth="1"/>
    <col min="13573" max="13573" width="16.08984375" customWidth="1"/>
    <col min="13574" max="13574" width="17.08984375" customWidth="1"/>
    <col min="13575" max="13575" width="21" customWidth="1"/>
    <col min="13576" max="13576" width="19.08984375" customWidth="1"/>
    <col min="13825" max="13825" width="2.453125" customWidth="1"/>
    <col min="13826" max="13826" width="17.90625" customWidth="1"/>
    <col min="13827" max="13827" width="17.36328125" customWidth="1"/>
    <col min="13828" max="13828" width="17.90625" customWidth="1"/>
    <col min="13829" max="13829" width="16.08984375" customWidth="1"/>
    <col min="13830" max="13830" width="17.08984375" customWidth="1"/>
    <col min="13831" max="13831" width="21" customWidth="1"/>
    <col min="13832" max="13832" width="19.08984375" customWidth="1"/>
    <col min="14081" max="14081" width="2.453125" customWidth="1"/>
    <col min="14082" max="14082" width="17.90625" customWidth="1"/>
    <col min="14083" max="14083" width="17.36328125" customWidth="1"/>
    <col min="14084" max="14084" width="17.90625" customWidth="1"/>
    <col min="14085" max="14085" width="16.08984375" customWidth="1"/>
    <col min="14086" max="14086" width="17.08984375" customWidth="1"/>
    <col min="14087" max="14087" width="21" customWidth="1"/>
    <col min="14088" max="14088" width="19.08984375" customWidth="1"/>
    <col min="14337" max="14337" width="2.453125" customWidth="1"/>
    <col min="14338" max="14338" width="17.90625" customWidth="1"/>
    <col min="14339" max="14339" width="17.36328125" customWidth="1"/>
    <col min="14340" max="14340" width="17.90625" customWidth="1"/>
    <col min="14341" max="14341" width="16.08984375" customWidth="1"/>
    <col min="14342" max="14342" width="17.08984375" customWidth="1"/>
    <col min="14343" max="14343" width="21" customWidth="1"/>
    <col min="14344" max="14344" width="19.08984375" customWidth="1"/>
    <col min="14593" max="14593" width="2.453125" customWidth="1"/>
    <col min="14594" max="14594" width="17.90625" customWidth="1"/>
    <col min="14595" max="14595" width="17.36328125" customWidth="1"/>
    <col min="14596" max="14596" width="17.90625" customWidth="1"/>
    <col min="14597" max="14597" width="16.08984375" customWidth="1"/>
    <col min="14598" max="14598" width="17.08984375" customWidth="1"/>
    <col min="14599" max="14599" width="21" customWidth="1"/>
    <col min="14600" max="14600" width="19.08984375" customWidth="1"/>
    <col min="14849" max="14849" width="2.453125" customWidth="1"/>
    <col min="14850" max="14850" width="17.90625" customWidth="1"/>
    <col min="14851" max="14851" width="17.36328125" customWidth="1"/>
    <col min="14852" max="14852" width="17.90625" customWidth="1"/>
    <col min="14853" max="14853" width="16.08984375" customWidth="1"/>
    <col min="14854" max="14854" width="17.08984375" customWidth="1"/>
    <col min="14855" max="14855" width="21" customWidth="1"/>
    <col min="14856" max="14856" width="19.08984375" customWidth="1"/>
    <col min="15105" max="15105" width="2.453125" customWidth="1"/>
    <col min="15106" max="15106" width="17.90625" customWidth="1"/>
    <col min="15107" max="15107" width="17.36328125" customWidth="1"/>
    <col min="15108" max="15108" width="17.90625" customWidth="1"/>
    <col min="15109" max="15109" width="16.08984375" customWidth="1"/>
    <col min="15110" max="15110" width="17.08984375" customWidth="1"/>
    <col min="15111" max="15111" width="21" customWidth="1"/>
    <col min="15112" max="15112" width="19.08984375" customWidth="1"/>
    <col min="15361" max="15361" width="2.453125" customWidth="1"/>
    <col min="15362" max="15362" width="17.90625" customWidth="1"/>
    <col min="15363" max="15363" width="17.36328125" customWidth="1"/>
    <col min="15364" max="15364" width="17.90625" customWidth="1"/>
    <col min="15365" max="15365" width="16.08984375" customWidth="1"/>
    <col min="15366" max="15366" width="17.08984375" customWidth="1"/>
    <col min="15367" max="15367" width="21" customWidth="1"/>
    <col min="15368" max="15368" width="19.08984375" customWidth="1"/>
    <col min="15617" max="15617" width="2.453125" customWidth="1"/>
    <col min="15618" max="15618" width="17.90625" customWidth="1"/>
    <col min="15619" max="15619" width="17.36328125" customWidth="1"/>
    <col min="15620" max="15620" width="17.90625" customWidth="1"/>
    <col min="15621" max="15621" width="16.08984375" customWidth="1"/>
    <col min="15622" max="15622" width="17.08984375" customWidth="1"/>
    <col min="15623" max="15623" width="21" customWidth="1"/>
    <col min="15624" max="15624" width="19.08984375" customWidth="1"/>
    <col min="15873" max="15873" width="2.453125" customWidth="1"/>
    <col min="15874" max="15874" width="17.90625" customWidth="1"/>
    <col min="15875" max="15875" width="17.36328125" customWidth="1"/>
    <col min="15876" max="15876" width="17.90625" customWidth="1"/>
    <col min="15877" max="15877" width="16.08984375" customWidth="1"/>
    <col min="15878" max="15878" width="17.08984375" customWidth="1"/>
    <col min="15879" max="15879" width="21" customWidth="1"/>
    <col min="15880" max="15880" width="19.08984375" customWidth="1"/>
    <col min="16129" max="16129" width="2.453125" customWidth="1"/>
    <col min="16130" max="16130" width="17.90625" customWidth="1"/>
    <col min="16131" max="16131" width="17.36328125" customWidth="1"/>
    <col min="16132" max="16132" width="17.90625" customWidth="1"/>
    <col min="16133" max="16133" width="16.08984375" customWidth="1"/>
    <col min="16134" max="16134" width="17.08984375" customWidth="1"/>
    <col min="16135" max="16135" width="21" customWidth="1"/>
    <col min="16136" max="16136" width="19.08984375" customWidth="1"/>
  </cols>
  <sheetData>
    <row r="1" spans="1:8" ht="14" x14ac:dyDescent="0.3">
      <c r="A1" s="602" t="s">
        <v>2</v>
      </c>
      <c r="B1" s="603"/>
      <c r="C1" s="604">
        <f>'Instructions and Summary'!B4</f>
        <v>0</v>
      </c>
      <c r="D1" s="604"/>
      <c r="E1" s="443" t="s">
        <v>96</v>
      </c>
      <c r="F1" s="605">
        <f>'Instructions and Summary'!B3</f>
        <v>0</v>
      </c>
      <c r="G1" s="605"/>
      <c r="H1" s="444"/>
    </row>
    <row r="2" spans="1:8" ht="18" x14ac:dyDescent="0.25">
      <c r="A2" s="606" t="s">
        <v>3</v>
      </c>
      <c r="B2" s="607"/>
      <c r="C2" s="607"/>
      <c r="D2" s="607"/>
      <c r="E2" s="607"/>
      <c r="F2" s="607"/>
      <c r="G2" s="607"/>
      <c r="H2" s="607"/>
    </row>
    <row r="3" spans="1:8" x14ac:dyDescent="0.25">
      <c r="A3" s="608" t="s">
        <v>4</v>
      </c>
      <c r="B3" s="609"/>
      <c r="C3" s="609"/>
      <c r="D3" s="609"/>
      <c r="E3" s="609"/>
      <c r="F3" s="609"/>
      <c r="G3" s="609"/>
      <c r="H3" s="609"/>
    </row>
    <row r="4" spans="1:8" ht="14" x14ac:dyDescent="0.25">
      <c r="A4" s="610" t="s">
        <v>5</v>
      </c>
      <c r="B4" s="610"/>
      <c r="C4" s="611"/>
      <c r="D4" s="611"/>
      <c r="E4" s="611"/>
      <c r="F4" s="601"/>
      <c r="G4" s="601"/>
      <c r="H4" s="601"/>
    </row>
    <row r="5" spans="1:8" ht="14" x14ac:dyDescent="0.25">
      <c r="A5" s="603"/>
      <c r="B5" s="612" t="s">
        <v>6</v>
      </c>
      <c r="C5" s="614" t="s">
        <v>7</v>
      </c>
      <c r="D5" s="616" t="s">
        <v>8</v>
      </c>
      <c r="E5" s="617"/>
      <c r="F5" s="618" t="s">
        <v>9</v>
      </c>
      <c r="G5" s="619"/>
      <c r="H5" s="620"/>
    </row>
    <row r="6" spans="1:8" ht="42" customHeight="1" x14ac:dyDescent="0.25">
      <c r="A6" s="603"/>
      <c r="B6" s="613"/>
      <c r="C6" s="615"/>
      <c r="D6" s="445" t="s">
        <v>11</v>
      </c>
      <c r="E6" s="445" t="s">
        <v>10</v>
      </c>
      <c r="F6" s="445" t="s">
        <v>11</v>
      </c>
      <c r="G6" s="445" t="s">
        <v>12</v>
      </c>
      <c r="H6" s="446" t="s">
        <v>91</v>
      </c>
    </row>
    <row r="7" spans="1:8" ht="14" x14ac:dyDescent="0.25">
      <c r="A7" s="447"/>
      <c r="B7" s="448" t="s">
        <v>13</v>
      </c>
      <c r="C7" s="449" t="s">
        <v>14</v>
      </c>
      <c r="D7" s="449" t="s">
        <v>180</v>
      </c>
      <c r="E7" s="449" t="s">
        <v>15</v>
      </c>
      <c r="F7" s="449" t="s">
        <v>16</v>
      </c>
      <c r="G7" s="449" t="s">
        <v>17</v>
      </c>
      <c r="H7" s="449" t="s">
        <v>18</v>
      </c>
    </row>
    <row r="8" spans="1:8" ht="14" x14ac:dyDescent="0.25">
      <c r="A8" s="450" t="s">
        <v>19</v>
      </c>
      <c r="B8" s="420" t="s">
        <v>53</v>
      </c>
      <c r="C8" s="421"/>
      <c r="D8" s="422"/>
      <c r="E8" s="422"/>
      <c r="F8" s="451">
        <f>'Instructions and Summary'!C12-'Instructions and Summary'!B26</f>
        <v>0</v>
      </c>
      <c r="G8" s="451">
        <f>'Instructions and Summary'!D12</f>
        <v>0</v>
      </c>
      <c r="H8" s="423">
        <f>ROUND(SUM(D8:G8),0)</f>
        <v>0</v>
      </c>
    </row>
    <row r="9" spans="1:8" ht="14" x14ac:dyDescent="0.25">
      <c r="A9" s="450" t="s">
        <v>20</v>
      </c>
      <c r="B9" s="420" t="s">
        <v>56</v>
      </c>
      <c r="C9" s="421"/>
      <c r="D9" s="422"/>
      <c r="E9" s="422"/>
      <c r="F9" s="451">
        <f>'Instructions and Summary'!C13-'Instructions and Summary'!C26</f>
        <v>0</v>
      </c>
      <c r="G9" s="451">
        <f>'Instructions and Summary'!D13</f>
        <v>0</v>
      </c>
      <c r="H9" s="423">
        <f>ROUND(SUM(D9:G9),0)</f>
        <v>0</v>
      </c>
    </row>
    <row r="10" spans="1:8" ht="14" x14ac:dyDescent="0.25">
      <c r="A10" s="450" t="s">
        <v>21</v>
      </c>
      <c r="B10" s="420" t="s">
        <v>54</v>
      </c>
      <c r="C10" s="421"/>
      <c r="D10" s="422"/>
      <c r="E10" s="422"/>
      <c r="F10" s="451">
        <f>'Instructions and Summary'!C14-'Instructions and Summary'!D26</f>
        <v>0</v>
      </c>
      <c r="G10" s="451">
        <f>'Instructions and Summary'!D14</f>
        <v>0</v>
      </c>
      <c r="H10" s="423">
        <f>ROUND(SUM(D10:G10),0)</f>
        <v>0</v>
      </c>
    </row>
    <row r="11" spans="1:8" ht="14" x14ac:dyDescent="0.25">
      <c r="A11" s="452" t="s">
        <v>22</v>
      </c>
      <c r="B11" s="424"/>
      <c r="C11" s="425"/>
      <c r="D11" s="426"/>
      <c r="E11" s="426"/>
      <c r="F11" s="426"/>
      <c r="G11" s="426"/>
      <c r="H11" s="427"/>
    </row>
    <row r="12" spans="1:8" ht="14" x14ac:dyDescent="0.25">
      <c r="A12" s="452" t="s">
        <v>23</v>
      </c>
      <c r="B12" s="453" t="s">
        <v>103</v>
      </c>
      <c r="C12" s="428"/>
      <c r="D12" s="427"/>
      <c r="E12" s="427"/>
      <c r="F12" s="427">
        <f>ROUND(SUM(F8:F11),0)</f>
        <v>0</v>
      </c>
      <c r="G12" s="427">
        <f>ROUND(SUM(G8:G11),0)</f>
        <v>0</v>
      </c>
      <c r="H12" s="427">
        <f>ROUND(SUM(H8:H11),0)</f>
        <v>0</v>
      </c>
    </row>
    <row r="13" spans="1:8" ht="14" x14ac:dyDescent="0.25">
      <c r="A13" s="600" t="s">
        <v>24</v>
      </c>
      <c r="B13" s="600"/>
      <c r="C13" s="601"/>
      <c r="D13" s="601"/>
      <c r="E13" s="601"/>
      <c r="F13" s="601"/>
      <c r="G13" s="601"/>
      <c r="H13" s="601"/>
    </row>
    <row r="14" spans="1:8" ht="14" x14ac:dyDescent="0.25">
      <c r="A14" s="622" t="s">
        <v>25</v>
      </c>
      <c r="B14" s="624" t="s">
        <v>26</v>
      </c>
      <c r="C14" s="625"/>
      <c r="D14" s="628" t="s">
        <v>27</v>
      </c>
      <c r="E14" s="629"/>
      <c r="F14" s="629"/>
      <c r="G14" s="629"/>
      <c r="H14" s="630" t="s">
        <v>28</v>
      </c>
    </row>
    <row r="15" spans="1:8" ht="14" x14ac:dyDescent="0.25">
      <c r="A15" s="623"/>
      <c r="B15" s="626"/>
      <c r="C15" s="627"/>
      <c r="D15" s="420" t="s">
        <v>53</v>
      </c>
      <c r="E15" s="420" t="s">
        <v>56</v>
      </c>
      <c r="F15" s="420" t="s">
        <v>54</v>
      </c>
      <c r="G15" s="454"/>
      <c r="H15" s="631"/>
    </row>
    <row r="16" spans="1:8" ht="14" x14ac:dyDescent="0.25">
      <c r="A16" s="455"/>
      <c r="B16" s="624" t="s">
        <v>29</v>
      </c>
      <c r="C16" s="624"/>
      <c r="D16" s="451">
        <f>+'Instructions and Summary'!B18</f>
        <v>0</v>
      </c>
      <c r="E16" s="451">
        <f>+'Instructions and Summary'!C18</f>
        <v>0</v>
      </c>
      <c r="F16" s="451">
        <f>+'Instructions and Summary'!D18</f>
        <v>0</v>
      </c>
      <c r="G16" s="429"/>
      <c r="H16" s="430">
        <f t="shared" ref="H16:H23" si="0">ROUND(SUM(D16:G16),0)</f>
        <v>0</v>
      </c>
    </row>
    <row r="17" spans="1:10" ht="14" x14ac:dyDescent="0.25">
      <c r="A17" s="456"/>
      <c r="B17" s="621" t="s">
        <v>30</v>
      </c>
      <c r="C17" s="621"/>
      <c r="D17" s="457">
        <f>'Instructions and Summary'!B19</f>
        <v>0</v>
      </c>
      <c r="E17" s="457">
        <f>'Instructions and Summary'!C19</f>
        <v>0</v>
      </c>
      <c r="F17" s="457">
        <f>'Instructions and Summary'!D19</f>
        <v>0</v>
      </c>
      <c r="G17" s="431"/>
      <c r="H17" s="423">
        <f t="shared" si="0"/>
        <v>0</v>
      </c>
    </row>
    <row r="18" spans="1:10" ht="14" x14ac:dyDescent="0.25">
      <c r="A18" s="458"/>
      <c r="B18" s="632" t="s">
        <v>31</v>
      </c>
      <c r="C18" s="632"/>
      <c r="D18" s="457">
        <f>'Instructions and Summary'!B20</f>
        <v>0</v>
      </c>
      <c r="E18" s="457">
        <f>'Instructions and Summary'!C20</f>
        <v>0</v>
      </c>
      <c r="F18" s="457">
        <f>'Instructions and Summary'!D20</f>
        <v>0</v>
      </c>
      <c r="G18" s="433"/>
      <c r="H18" s="423">
        <f t="shared" si="0"/>
        <v>0</v>
      </c>
    </row>
    <row r="19" spans="1:10" ht="14" x14ac:dyDescent="0.25">
      <c r="A19" s="456"/>
      <c r="B19" s="621" t="s">
        <v>32</v>
      </c>
      <c r="C19" s="621"/>
      <c r="D19" s="457">
        <f>'Instructions and Summary'!B21</f>
        <v>0</v>
      </c>
      <c r="E19" s="457">
        <f>'Instructions and Summary'!C21</f>
        <v>0</v>
      </c>
      <c r="F19" s="457">
        <f>'Instructions and Summary'!D21</f>
        <v>0</v>
      </c>
      <c r="G19" s="431"/>
      <c r="H19" s="423">
        <f t="shared" si="0"/>
        <v>0</v>
      </c>
    </row>
    <row r="20" spans="1:10" ht="14" x14ac:dyDescent="0.25">
      <c r="A20" s="458"/>
      <c r="B20" s="632" t="s">
        <v>33</v>
      </c>
      <c r="C20" s="632"/>
      <c r="D20" s="457">
        <f>'Instructions and Summary'!B22</f>
        <v>0</v>
      </c>
      <c r="E20" s="457">
        <f>'Instructions and Summary'!C22</f>
        <v>0</v>
      </c>
      <c r="F20" s="457">
        <f>'Instructions and Summary'!D22</f>
        <v>0</v>
      </c>
      <c r="G20" s="433"/>
      <c r="H20" s="423">
        <f t="shared" si="0"/>
        <v>0</v>
      </c>
    </row>
    <row r="21" spans="1:10" ht="14" x14ac:dyDescent="0.25">
      <c r="A21" s="456"/>
      <c r="B21" s="621" t="s">
        <v>34</v>
      </c>
      <c r="C21" s="621"/>
      <c r="D21" s="457">
        <f>'Instructions and Summary'!B27-'Instructions and Summary'!B26</f>
        <v>0</v>
      </c>
      <c r="E21" s="457">
        <f>'Instructions and Summary'!C27-'Instructions and Summary'!C26</f>
        <v>0</v>
      </c>
      <c r="F21" s="457">
        <f>'Instructions and Summary'!D27-'Instructions and Summary'!D26</f>
        <v>0</v>
      </c>
      <c r="G21" s="431"/>
      <c r="H21" s="423">
        <f t="shared" si="0"/>
        <v>0</v>
      </c>
    </row>
    <row r="22" spans="1:10" ht="14" x14ac:dyDescent="0.25">
      <c r="A22" s="458"/>
      <c r="B22" s="632" t="s">
        <v>35</v>
      </c>
      <c r="C22" s="632"/>
      <c r="D22" s="457">
        <f>'Instructions and Summary'!B28</f>
        <v>0</v>
      </c>
      <c r="E22" s="457">
        <f>'Instructions and Summary'!C28</f>
        <v>0</v>
      </c>
      <c r="F22" s="457">
        <f>'Instructions and Summary'!D28</f>
        <v>0</v>
      </c>
      <c r="G22" s="433"/>
      <c r="H22" s="423">
        <f t="shared" si="0"/>
        <v>0</v>
      </c>
      <c r="J22" s="273"/>
    </row>
    <row r="23" spans="1:10" ht="14" x14ac:dyDescent="0.25">
      <c r="A23" s="456"/>
      <c r="B23" s="621" t="s">
        <v>36</v>
      </c>
      <c r="C23" s="621"/>
      <c r="D23" s="457">
        <f>'Instructions and Summary'!B29</f>
        <v>0</v>
      </c>
      <c r="E23" s="457">
        <f>'Instructions and Summary'!C29</f>
        <v>0</v>
      </c>
      <c r="F23" s="457">
        <f>'Instructions and Summary'!D29</f>
        <v>0</v>
      </c>
      <c r="G23" s="431"/>
      <c r="H23" s="423">
        <f t="shared" si="0"/>
        <v>0</v>
      </c>
    </row>
    <row r="24" spans="1:10" ht="14" x14ac:dyDescent="0.25">
      <c r="A24" s="458"/>
      <c r="B24" s="621" t="s">
        <v>37</v>
      </c>
      <c r="C24" s="636"/>
      <c r="D24" s="457">
        <f>SUM(D16:D23)</f>
        <v>0</v>
      </c>
      <c r="E24" s="457">
        <f t="shared" ref="E24:F24" si="1">SUM(E16:E23)</f>
        <v>0</v>
      </c>
      <c r="F24" s="457">
        <f t="shared" si="1"/>
        <v>0</v>
      </c>
      <c r="G24" s="434"/>
      <c r="H24" s="457">
        <f>ROUND(SUM(H16:H23),0)</f>
        <v>0</v>
      </c>
      <c r="J24" s="273"/>
    </row>
    <row r="25" spans="1:10" ht="14" x14ac:dyDescent="0.25">
      <c r="A25" s="456"/>
      <c r="B25" s="621" t="s">
        <v>38</v>
      </c>
      <c r="C25" s="621"/>
      <c r="D25" s="457">
        <f>'Instructions and Summary'!B31</f>
        <v>0</v>
      </c>
      <c r="E25" s="457">
        <f>'Instructions and Summary'!C31</f>
        <v>0</v>
      </c>
      <c r="F25" s="457">
        <f>'Instructions and Summary'!D31</f>
        <v>0</v>
      </c>
      <c r="G25" s="431"/>
      <c r="H25" s="423">
        <f>ROUND(SUM(D25:G25),0)</f>
        <v>0</v>
      </c>
    </row>
    <row r="26" spans="1:10" ht="14" x14ac:dyDescent="0.25">
      <c r="A26" s="458"/>
      <c r="B26" s="632" t="s">
        <v>185</v>
      </c>
      <c r="C26" s="632"/>
      <c r="D26" s="435">
        <f>ROUND(SUM(D24:D25),0)</f>
        <v>0</v>
      </c>
      <c r="E26" s="435">
        <f>ROUND(SUM(E24:E25),0)</f>
        <v>0</v>
      </c>
      <c r="F26" s="435">
        <f>ROUND(SUM(F24:F25),0)</f>
        <v>0</v>
      </c>
      <c r="G26" s="434"/>
      <c r="H26" s="436">
        <f>ROUND(SUM(H24:H25),0)</f>
        <v>0</v>
      </c>
    </row>
    <row r="27" spans="1:10" ht="14" x14ac:dyDescent="0.25">
      <c r="A27" s="611"/>
      <c r="B27" s="611"/>
      <c r="C27" s="611"/>
      <c r="D27" s="611"/>
      <c r="E27" s="611"/>
      <c r="F27" s="611"/>
      <c r="G27" s="611"/>
      <c r="H27" s="637"/>
    </row>
    <row r="28" spans="1:10" ht="14" x14ac:dyDescent="0.25">
      <c r="A28" s="459" t="s">
        <v>39</v>
      </c>
      <c r="B28" s="621" t="s">
        <v>40</v>
      </c>
      <c r="C28" s="621"/>
      <c r="D28" s="437"/>
      <c r="E28" s="437"/>
      <c r="F28" s="437"/>
      <c r="G28" s="437"/>
      <c r="H28" s="438">
        <f>ROUND(SUM(D28:G28),0)</f>
        <v>0</v>
      </c>
    </row>
    <row r="29" spans="1:10" ht="14" x14ac:dyDescent="0.25">
      <c r="A29" s="439"/>
      <c r="B29" s="432"/>
      <c r="C29" s="432"/>
      <c r="D29" s="440"/>
      <c r="E29" s="440"/>
      <c r="F29" s="440"/>
      <c r="G29" s="440"/>
      <c r="H29" s="440"/>
    </row>
    <row r="30" spans="1:10" x14ac:dyDescent="0.25">
      <c r="A30" s="441"/>
      <c r="B30" s="441"/>
      <c r="C30" s="441"/>
      <c r="D30" s="441"/>
      <c r="E30" s="441"/>
      <c r="F30" s="441"/>
      <c r="G30" s="441"/>
      <c r="H30" s="442" t="s">
        <v>184</v>
      </c>
      <c r="J30" s="273"/>
    </row>
    <row r="31" spans="1:10" x14ac:dyDescent="0.25">
      <c r="A31" s="638" t="s">
        <v>41</v>
      </c>
      <c r="B31" s="638"/>
      <c r="C31" s="633"/>
      <c r="D31" s="639"/>
      <c r="E31" s="639"/>
      <c r="F31" s="639"/>
      <c r="G31" s="640" t="s">
        <v>42</v>
      </c>
      <c r="H31" s="609"/>
    </row>
    <row r="32" spans="1:10" x14ac:dyDescent="0.25">
      <c r="A32" s="633" t="s">
        <v>43</v>
      </c>
      <c r="B32" s="634"/>
      <c r="C32" s="634"/>
      <c r="D32" s="634"/>
      <c r="E32" s="634"/>
      <c r="F32" s="634"/>
      <c r="G32" s="634"/>
      <c r="H32" s="635"/>
    </row>
  </sheetData>
  <mergeCells count="35">
    <mergeCell ref="A32:H32"/>
    <mergeCell ref="B24:C24"/>
    <mergeCell ref="B25:C25"/>
    <mergeCell ref="B26:C26"/>
    <mergeCell ref="A27:H27"/>
    <mergeCell ref="B28:C28"/>
    <mergeCell ref="A31:B31"/>
    <mergeCell ref="C31:F31"/>
    <mergeCell ref="G31:H31"/>
    <mergeCell ref="B23:C23"/>
    <mergeCell ref="A14:A15"/>
    <mergeCell ref="B14:C15"/>
    <mergeCell ref="D14:G14"/>
    <mergeCell ref="H14:H15"/>
    <mergeCell ref="B16:C16"/>
    <mergeCell ref="B17:C17"/>
    <mergeCell ref="B18:C18"/>
    <mergeCell ref="B19:C19"/>
    <mergeCell ref="B20:C20"/>
    <mergeCell ref="B21:C21"/>
    <mergeCell ref="B22:C22"/>
    <mergeCell ref="A13:B13"/>
    <mergeCell ref="C13:H13"/>
    <mergeCell ref="A1:B1"/>
    <mergeCell ref="C1:D1"/>
    <mergeCell ref="F1:G1"/>
    <mergeCell ref="A2:H2"/>
    <mergeCell ref="A3:H3"/>
    <mergeCell ref="A4:B4"/>
    <mergeCell ref="C4:H4"/>
    <mergeCell ref="A5:A6"/>
    <mergeCell ref="B5:B6"/>
    <mergeCell ref="C5:C6"/>
    <mergeCell ref="D5:E5"/>
    <mergeCell ref="F5:H5"/>
  </mergeCells>
  <pageMargins left="0.7" right="0.7" top="0.75" bottom="0.75" header="0.3" footer="0.3"/>
  <pageSetup scale="96"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pageSetUpPr fitToPage="1"/>
  </sheetPr>
  <dimension ref="A1:N37"/>
  <sheetViews>
    <sheetView showGridLines="0" zoomScaleNormal="100" workbookViewId="0">
      <selection activeCell="N9" sqref="N9"/>
    </sheetView>
  </sheetViews>
  <sheetFormatPr defaultColWidth="9.08984375" defaultRowHeight="13" x14ac:dyDescent="0.25"/>
  <cols>
    <col min="1" max="1" width="8.6328125" style="22" customWidth="1"/>
    <col min="2" max="2" width="28" style="22" customWidth="1"/>
    <col min="3" max="3" width="6.08984375" style="33" bestFit="1" customWidth="1"/>
    <col min="4" max="4" width="7.90625" style="34" customWidth="1"/>
    <col min="5" max="5" width="11.453125" style="35" customWidth="1"/>
    <col min="6" max="6" width="6.08984375" style="36" bestFit="1" customWidth="1"/>
    <col min="7" max="7" width="7.90625" style="34" customWidth="1"/>
    <col min="8" max="8" width="11.453125" style="35" customWidth="1"/>
    <col min="9" max="9" width="6.08984375" style="36" bestFit="1" customWidth="1"/>
    <col min="10" max="10" width="7.90625" style="34" customWidth="1"/>
    <col min="11" max="11" width="11.453125" style="35" customWidth="1"/>
    <col min="12" max="12" width="8.54296875" style="37" customWidth="1"/>
    <col min="13" max="13" width="11.453125" style="38" customWidth="1"/>
    <col min="14" max="14" width="24.08984375" style="33" customWidth="1"/>
    <col min="15" max="16384" width="9.08984375" style="22"/>
  </cols>
  <sheetData>
    <row r="1" spans="1:14" s="57" customFormat="1" ht="11.25" customHeight="1" x14ac:dyDescent="0.25">
      <c r="A1" s="503" t="s">
        <v>116</v>
      </c>
      <c r="B1" s="503"/>
      <c r="C1" s="261"/>
      <c r="D1" s="261"/>
      <c r="E1" s="261"/>
      <c r="F1" s="261"/>
      <c r="G1" s="261"/>
      <c r="H1" s="261"/>
      <c r="I1" s="55"/>
      <c r="J1" s="55"/>
      <c r="K1" s="55"/>
      <c r="L1" s="501"/>
      <c r="M1" s="501"/>
      <c r="N1" s="501"/>
    </row>
    <row r="2" spans="1:14" s="1" customFormat="1" ht="18.5" thickBot="1" x14ac:dyDescent="0.3">
      <c r="A2" s="498" t="s">
        <v>45</v>
      </c>
      <c r="B2" s="498"/>
      <c r="C2" s="498"/>
      <c r="D2" s="498"/>
      <c r="E2" s="498"/>
      <c r="F2" s="498"/>
      <c r="G2" s="498"/>
      <c r="H2" s="498"/>
      <c r="I2" s="498"/>
      <c r="J2" s="498"/>
      <c r="K2" s="498"/>
      <c r="L2" s="498"/>
      <c r="M2" s="498"/>
      <c r="N2" s="498"/>
    </row>
    <row r="3" spans="1:14" s="23" customFormat="1" ht="14.25" customHeight="1" x14ac:dyDescent="0.25">
      <c r="A3" s="485" t="s">
        <v>190</v>
      </c>
      <c r="B3" s="486"/>
      <c r="C3" s="486"/>
      <c r="D3" s="486"/>
      <c r="E3" s="486"/>
      <c r="F3" s="486"/>
      <c r="G3" s="486"/>
      <c r="H3" s="486"/>
      <c r="I3" s="486"/>
      <c r="J3" s="486"/>
      <c r="K3" s="486"/>
      <c r="L3" s="486"/>
      <c r="M3" s="486"/>
      <c r="N3" s="487"/>
    </row>
    <row r="4" spans="1:14" ht="90" customHeight="1" thickBot="1" x14ac:dyDescent="0.3">
      <c r="A4" s="488"/>
      <c r="B4" s="489"/>
      <c r="C4" s="489"/>
      <c r="D4" s="489"/>
      <c r="E4" s="489"/>
      <c r="F4" s="489"/>
      <c r="G4" s="489"/>
      <c r="H4" s="489"/>
      <c r="I4" s="489"/>
      <c r="J4" s="489"/>
      <c r="K4" s="489"/>
      <c r="L4" s="489"/>
      <c r="M4" s="489"/>
      <c r="N4" s="490"/>
    </row>
    <row r="5" spans="1:14" ht="7.5" customHeight="1" thickBot="1" x14ac:dyDescent="0.3">
      <c r="A5" s="24"/>
      <c r="B5" s="24"/>
      <c r="C5" s="24"/>
      <c r="D5" s="24"/>
      <c r="E5" s="24"/>
      <c r="F5" s="24"/>
      <c r="G5" s="24"/>
      <c r="H5" s="24"/>
      <c r="I5" s="24"/>
      <c r="J5" s="24"/>
      <c r="K5" s="24"/>
      <c r="L5" s="25"/>
      <c r="M5" s="26"/>
      <c r="N5" s="24"/>
    </row>
    <row r="6" spans="1:14" ht="19.5" customHeight="1" x14ac:dyDescent="0.25">
      <c r="A6" s="492" t="s">
        <v>148</v>
      </c>
      <c r="B6" s="483" t="s">
        <v>86</v>
      </c>
      <c r="C6" s="502" t="s">
        <v>53</v>
      </c>
      <c r="D6" s="502"/>
      <c r="E6" s="502"/>
      <c r="F6" s="502" t="s">
        <v>56</v>
      </c>
      <c r="G6" s="502"/>
      <c r="H6" s="502"/>
      <c r="I6" s="502" t="s">
        <v>54</v>
      </c>
      <c r="J6" s="502"/>
      <c r="K6" s="502"/>
      <c r="L6" s="499" t="s">
        <v>85</v>
      </c>
      <c r="M6" s="496" t="s">
        <v>84</v>
      </c>
      <c r="N6" s="494" t="s">
        <v>67</v>
      </c>
    </row>
    <row r="7" spans="1:14" s="27" customFormat="1" ht="42.5" thickBot="1" x14ac:dyDescent="0.3">
      <c r="A7" s="493"/>
      <c r="B7" s="484"/>
      <c r="C7" s="106" t="s">
        <v>151</v>
      </c>
      <c r="D7" s="107" t="s">
        <v>189</v>
      </c>
      <c r="E7" s="200" t="s">
        <v>87</v>
      </c>
      <c r="F7" s="201" t="s">
        <v>151</v>
      </c>
      <c r="G7" s="107" t="s">
        <v>189</v>
      </c>
      <c r="H7" s="200" t="s">
        <v>88</v>
      </c>
      <c r="I7" s="201" t="s">
        <v>151</v>
      </c>
      <c r="J7" s="107" t="s">
        <v>189</v>
      </c>
      <c r="K7" s="200" t="s">
        <v>89</v>
      </c>
      <c r="L7" s="500"/>
      <c r="M7" s="497"/>
      <c r="N7" s="495"/>
    </row>
    <row r="8" spans="1:14" s="29" customFormat="1" ht="15.75" customHeight="1" x14ac:dyDescent="0.25">
      <c r="A8" s="245">
        <v>1</v>
      </c>
      <c r="B8" s="108" t="s">
        <v>154</v>
      </c>
      <c r="C8" s="109">
        <v>2000</v>
      </c>
      <c r="D8" s="110">
        <v>85</v>
      </c>
      <c r="E8" s="111">
        <f t="shared" ref="E8:E30" si="0">C8*D8</f>
        <v>170000</v>
      </c>
      <c r="F8" s="112">
        <v>200</v>
      </c>
      <c r="G8" s="113">
        <v>50</v>
      </c>
      <c r="H8" s="111">
        <f t="shared" ref="H8:H31" si="1">F8*G8</f>
        <v>10000</v>
      </c>
      <c r="I8" s="112">
        <v>200</v>
      </c>
      <c r="J8" s="113">
        <v>50</v>
      </c>
      <c r="K8" s="111">
        <f t="shared" ref="K8:K31" si="2">I8*J8</f>
        <v>10000</v>
      </c>
      <c r="L8" s="112">
        <f>C8+F8+I8</f>
        <v>2400</v>
      </c>
      <c r="M8" s="114">
        <f>E8+H8+K8</f>
        <v>190000</v>
      </c>
      <c r="N8" s="115"/>
    </row>
    <row r="9" spans="1:14" s="29" customFormat="1" ht="15.75" customHeight="1" thickBot="1" x14ac:dyDescent="0.3">
      <c r="A9" s="246">
        <v>2</v>
      </c>
      <c r="B9" s="116" t="s">
        <v>171</v>
      </c>
      <c r="C9" s="117">
        <v>4000</v>
      </c>
      <c r="D9" s="118">
        <v>20</v>
      </c>
      <c r="E9" s="119">
        <f t="shared" si="0"/>
        <v>80000</v>
      </c>
      <c r="F9" s="120">
        <v>0</v>
      </c>
      <c r="G9" s="121">
        <v>0</v>
      </c>
      <c r="H9" s="119">
        <f t="shared" si="1"/>
        <v>0</v>
      </c>
      <c r="I9" s="120">
        <v>0</v>
      </c>
      <c r="J9" s="121">
        <v>0</v>
      </c>
      <c r="K9" s="119">
        <f t="shared" si="2"/>
        <v>0</v>
      </c>
      <c r="L9" s="120">
        <f>C9+F9+I9</f>
        <v>4000</v>
      </c>
      <c r="M9" s="122">
        <f>E9+H9+K9</f>
        <v>80000</v>
      </c>
      <c r="N9" s="123"/>
    </row>
    <row r="10" spans="1:14" s="28" customFormat="1" ht="15.75" customHeight="1" x14ac:dyDescent="0.25">
      <c r="A10" s="243"/>
      <c r="B10" s="69"/>
      <c r="C10" s="97"/>
      <c r="D10" s="98"/>
      <c r="E10" s="129">
        <f>C10*D10</f>
        <v>0</v>
      </c>
      <c r="F10" s="99"/>
      <c r="G10" s="100"/>
      <c r="H10" s="129">
        <f t="shared" si="1"/>
        <v>0</v>
      </c>
      <c r="I10" s="99"/>
      <c r="J10" s="100"/>
      <c r="K10" s="129">
        <f t="shared" si="2"/>
        <v>0</v>
      </c>
      <c r="L10" s="130">
        <f>SUM(C10+F10+I10)</f>
        <v>0</v>
      </c>
      <c r="M10" s="128">
        <f>SUM(E10+H10+K10)</f>
        <v>0</v>
      </c>
      <c r="N10" s="30"/>
    </row>
    <row r="11" spans="1:14" s="28" customFormat="1" ht="15.75" customHeight="1" x14ac:dyDescent="0.25">
      <c r="A11" s="243"/>
      <c r="B11" s="69"/>
      <c r="C11" s="97"/>
      <c r="D11" s="98"/>
      <c r="E11" s="129">
        <f t="shared" si="0"/>
        <v>0</v>
      </c>
      <c r="F11" s="99"/>
      <c r="G11" s="100"/>
      <c r="H11" s="129">
        <f t="shared" si="1"/>
        <v>0</v>
      </c>
      <c r="I11" s="99"/>
      <c r="J11" s="100"/>
      <c r="K11" s="129">
        <f t="shared" si="2"/>
        <v>0</v>
      </c>
      <c r="L11" s="130">
        <f t="shared" ref="L11:L30" si="3">SUM(C11+F11+I11)</f>
        <v>0</v>
      </c>
      <c r="M11" s="128">
        <f t="shared" ref="M11:M30" si="4">SUM(E11+H11+K11)</f>
        <v>0</v>
      </c>
      <c r="N11" s="30"/>
    </row>
    <row r="12" spans="1:14" s="28" customFormat="1" ht="15.75" customHeight="1" x14ac:dyDescent="0.25">
      <c r="A12" s="243"/>
      <c r="B12" s="69"/>
      <c r="C12" s="97"/>
      <c r="D12" s="98"/>
      <c r="E12" s="129">
        <f t="shared" si="0"/>
        <v>0</v>
      </c>
      <c r="F12" s="99"/>
      <c r="G12" s="100"/>
      <c r="H12" s="129">
        <f t="shared" si="1"/>
        <v>0</v>
      </c>
      <c r="I12" s="99"/>
      <c r="J12" s="100"/>
      <c r="K12" s="129">
        <f t="shared" si="2"/>
        <v>0</v>
      </c>
      <c r="L12" s="130">
        <f t="shared" si="3"/>
        <v>0</v>
      </c>
      <c r="M12" s="128">
        <f t="shared" si="4"/>
        <v>0</v>
      </c>
      <c r="N12" s="30"/>
    </row>
    <row r="13" spans="1:14" s="28" customFormat="1" ht="15.75" customHeight="1" x14ac:dyDescent="0.25">
      <c r="A13" s="243"/>
      <c r="B13" s="69"/>
      <c r="C13" s="97"/>
      <c r="D13" s="98"/>
      <c r="E13" s="129">
        <f t="shared" si="0"/>
        <v>0</v>
      </c>
      <c r="F13" s="99"/>
      <c r="G13" s="100"/>
      <c r="H13" s="129">
        <f t="shared" si="1"/>
        <v>0</v>
      </c>
      <c r="I13" s="99"/>
      <c r="J13" s="100"/>
      <c r="K13" s="129">
        <f t="shared" si="2"/>
        <v>0</v>
      </c>
      <c r="L13" s="130">
        <f t="shared" si="3"/>
        <v>0</v>
      </c>
      <c r="M13" s="128">
        <f t="shared" si="4"/>
        <v>0</v>
      </c>
      <c r="N13" s="30"/>
    </row>
    <row r="14" spans="1:14" s="28" customFormat="1" ht="15.75" customHeight="1" x14ac:dyDescent="0.25">
      <c r="A14" s="243"/>
      <c r="B14" s="69"/>
      <c r="C14" s="97"/>
      <c r="D14" s="98"/>
      <c r="E14" s="129">
        <f t="shared" si="0"/>
        <v>0</v>
      </c>
      <c r="F14" s="99"/>
      <c r="G14" s="100"/>
      <c r="H14" s="129">
        <f t="shared" si="1"/>
        <v>0</v>
      </c>
      <c r="I14" s="99"/>
      <c r="J14" s="100"/>
      <c r="K14" s="129">
        <f t="shared" si="2"/>
        <v>0</v>
      </c>
      <c r="L14" s="130">
        <f t="shared" si="3"/>
        <v>0</v>
      </c>
      <c r="M14" s="128">
        <f t="shared" si="4"/>
        <v>0</v>
      </c>
      <c r="N14" s="30"/>
    </row>
    <row r="15" spans="1:14" s="29" customFormat="1" ht="15.75" customHeight="1" x14ac:dyDescent="0.25">
      <c r="A15" s="243"/>
      <c r="B15" s="31"/>
      <c r="C15" s="101"/>
      <c r="D15" s="102"/>
      <c r="E15" s="129">
        <f t="shared" si="0"/>
        <v>0</v>
      </c>
      <c r="F15" s="103"/>
      <c r="G15" s="104"/>
      <c r="H15" s="129">
        <f t="shared" si="1"/>
        <v>0</v>
      </c>
      <c r="I15" s="103"/>
      <c r="J15" s="100"/>
      <c r="K15" s="129">
        <f t="shared" si="2"/>
        <v>0</v>
      </c>
      <c r="L15" s="130">
        <f t="shared" si="3"/>
        <v>0</v>
      </c>
      <c r="M15" s="128">
        <f t="shared" si="4"/>
        <v>0</v>
      </c>
      <c r="N15" s="32"/>
    </row>
    <row r="16" spans="1:14" s="29" customFormat="1" ht="15.75" customHeight="1" x14ac:dyDescent="0.25">
      <c r="A16" s="243"/>
      <c r="B16" s="31"/>
      <c r="C16" s="101"/>
      <c r="D16" s="102"/>
      <c r="E16" s="129">
        <f t="shared" si="0"/>
        <v>0</v>
      </c>
      <c r="F16" s="105"/>
      <c r="G16" s="102"/>
      <c r="H16" s="129">
        <f t="shared" si="1"/>
        <v>0</v>
      </c>
      <c r="I16" s="105"/>
      <c r="J16" s="102"/>
      <c r="K16" s="129">
        <f t="shared" si="2"/>
        <v>0</v>
      </c>
      <c r="L16" s="130">
        <f t="shared" si="3"/>
        <v>0</v>
      </c>
      <c r="M16" s="128">
        <f t="shared" si="4"/>
        <v>0</v>
      </c>
      <c r="N16" s="32"/>
    </row>
    <row r="17" spans="1:14" s="29" customFormat="1" ht="15.75" customHeight="1" x14ac:dyDescent="0.25">
      <c r="A17" s="243"/>
      <c r="B17" s="31"/>
      <c r="C17" s="101"/>
      <c r="D17" s="102"/>
      <c r="E17" s="129">
        <f t="shared" si="0"/>
        <v>0</v>
      </c>
      <c r="F17" s="105"/>
      <c r="G17" s="102"/>
      <c r="H17" s="129">
        <f t="shared" si="1"/>
        <v>0</v>
      </c>
      <c r="I17" s="105"/>
      <c r="J17" s="102"/>
      <c r="K17" s="129">
        <f t="shared" si="2"/>
        <v>0</v>
      </c>
      <c r="L17" s="130">
        <f t="shared" si="3"/>
        <v>0</v>
      </c>
      <c r="M17" s="128">
        <f t="shared" si="4"/>
        <v>0</v>
      </c>
      <c r="N17" s="32"/>
    </row>
    <row r="18" spans="1:14" s="28" customFormat="1" ht="15.75" customHeight="1" x14ac:dyDescent="0.25">
      <c r="A18" s="243"/>
      <c r="B18" s="68"/>
      <c r="C18" s="101"/>
      <c r="D18" s="102"/>
      <c r="E18" s="129">
        <f t="shared" si="0"/>
        <v>0</v>
      </c>
      <c r="F18" s="105"/>
      <c r="G18" s="102"/>
      <c r="H18" s="129">
        <f t="shared" si="1"/>
        <v>0</v>
      </c>
      <c r="I18" s="105"/>
      <c r="J18" s="102"/>
      <c r="K18" s="129">
        <f t="shared" si="2"/>
        <v>0</v>
      </c>
      <c r="L18" s="130">
        <f t="shared" si="3"/>
        <v>0</v>
      </c>
      <c r="M18" s="128">
        <f t="shared" si="4"/>
        <v>0</v>
      </c>
      <c r="N18" s="32"/>
    </row>
    <row r="19" spans="1:14" s="28" customFormat="1" ht="15.75" customHeight="1" x14ac:dyDescent="0.25">
      <c r="A19" s="243"/>
      <c r="B19" s="68"/>
      <c r="C19" s="101"/>
      <c r="D19" s="102"/>
      <c r="E19" s="129">
        <f t="shared" si="0"/>
        <v>0</v>
      </c>
      <c r="F19" s="105"/>
      <c r="G19" s="102"/>
      <c r="H19" s="129">
        <f t="shared" si="1"/>
        <v>0</v>
      </c>
      <c r="I19" s="105"/>
      <c r="J19" s="102"/>
      <c r="K19" s="129">
        <f t="shared" si="2"/>
        <v>0</v>
      </c>
      <c r="L19" s="130">
        <f t="shared" si="3"/>
        <v>0</v>
      </c>
      <c r="M19" s="128">
        <f t="shared" si="4"/>
        <v>0</v>
      </c>
      <c r="N19" s="32"/>
    </row>
    <row r="20" spans="1:14" s="28" customFormat="1" ht="15.75" customHeight="1" x14ac:dyDescent="0.25">
      <c r="A20" s="243"/>
      <c r="B20" s="68"/>
      <c r="C20" s="101"/>
      <c r="D20" s="102"/>
      <c r="E20" s="129">
        <f t="shared" si="0"/>
        <v>0</v>
      </c>
      <c r="F20" s="105"/>
      <c r="G20" s="102"/>
      <c r="H20" s="129">
        <f t="shared" si="1"/>
        <v>0</v>
      </c>
      <c r="I20" s="105"/>
      <c r="J20" s="102"/>
      <c r="K20" s="129">
        <f t="shared" si="2"/>
        <v>0</v>
      </c>
      <c r="L20" s="130">
        <f t="shared" si="3"/>
        <v>0</v>
      </c>
      <c r="M20" s="128">
        <f t="shared" si="4"/>
        <v>0</v>
      </c>
      <c r="N20" s="32"/>
    </row>
    <row r="21" spans="1:14" s="28" customFormat="1" ht="15.75" customHeight="1" x14ac:dyDescent="0.25">
      <c r="A21" s="243"/>
      <c r="B21" s="68"/>
      <c r="C21" s="101"/>
      <c r="D21" s="102"/>
      <c r="E21" s="129">
        <f t="shared" si="0"/>
        <v>0</v>
      </c>
      <c r="F21" s="105"/>
      <c r="G21" s="102"/>
      <c r="H21" s="129">
        <f t="shared" si="1"/>
        <v>0</v>
      </c>
      <c r="I21" s="105"/>
      <c r="J21" s="102"/>
      <c r="K21" s="129">
        <f t="shared" si="2"/>
        <v>0</v>
      </c>
      <c r="L21" s="130">
        <f t="shared" si="3"/>
        <v>0</v>
      </c>
      <c r="M21" s="128">
        <f t="shared" si="4"/>
        <v>0</v>
      </c>
      <c r="N21" s="32"/>
    </row>
    <row r="22" spans="1:14" s="28" customFormat="1" ht="15.75" customHeight="1" x14ac:dyDescent="0.25">
      <c r="A22" s="243"/>
      <c r="B22" s="68"/>
      <c r="C22" s="101"/>
      <c r="D22" s="102"/>
      <c r="E22" s="129">
        <f t="shared" si="0"/>
        <v>0</v>
      </c>
      <c r="F22" s="105"/>
      <c r="G22" s="102"/>
      <c r="H22" s="129">
        <f t="shared" si="1"/>
        <v>0</v>
      </c>
      <c r="I22" s="105"/>
      <c r="J22" s="102"/>
      <c r="K22" s="129">
        <f t="shared" si="2"/>
        <v>0</v>
      </c>
      <c r="L22" s="130">
        <f t="shared" si="3"/>
        <v>0</v>
      </c>
      <c r="M22" s="128">
        <f t="shared" si="4"/>
        <v>0</v>
      </c>
      <c r="N22" s="32"/>
    </row>
    <row r="23" spans="1:14" s="29" customFormat="1" ht="15.75" customHeight="1" x14ac:dyDescent="0.25">
      <c r="A23" s="243"/>
      <c r="B23" s="31"/>
      <c r="C23" s="101"/>
      <c r="D23" s="102"/>
      <c r="E23" s="129">
        <f t="shared" si="0"/>
        <v>0</v>
      </c>
      <c r="F23" s="105"/>
      <c r="G23" s="102"/>
      <c r="H23" s="129">
        <f t="shared" si="1"/>
        <v>0</v>
      </c>
      <c r="I23" s="105"/>
      <c r="J23" s="102"/>
      <c r="K23" s="129">
        <f t="shared" si="2"/>
        <v>0</v>
      </c>
      <c r="L23" s="130">
        <f t="shared" si="3"/>
        <v>0</v>
      </c>
      <c r="M23" s="128">
        <f t="shared" si="4"/>
        <v>0</v>
      </c>
      <c r="N23" s="32"/>
    </row>
    <row r="24" spans="1:14" s="29" customFormat="1" ht="15.75" customHeight="1" x14ac:dyDescent="0.25">
      <c r="A24" s="243"/>
      <c r="B24" s="31"/>
      <c r="C24" s="101"/>
      <c r="D24" s="102"/>
      <c r="E24" s="129">
        <f t="shared" si="0"/>
        <v>0</v>
      </c>
      <c r="F24" s="105"/>
      <c r="G24" s="102"/>
      <c r="H24" s="129">
        <f t="shared" si="1"/>
        <v>0</v>
      </c>
      <c r="I24" s="105"/>
      <c r="J24" s="102"/>
      <c r="K24" s="129">
        <f t="shared" si="2"/>
        <v>0</v>
      </c>
      <c r="L24" s="130">
        <f t="shared" si="3"/>
        <v>0</v>
      </c>
      <c r="M24" s="128">
        <f t="shared" si="4"/>
        <v>0</v>
      </c>
      <c r="N24" s="32"/>
    </row>
    <row r="25" spans="1:14" s="29" customFormat="1" ht="15.75" customHeight="1" x14ac:dyDescent="0.25">
      <c r="A25" s="243"/>
      <c r="B25" s="31"/>
      <c r="C25" s="101"/>
      <c r="D25" s="102"/>
      <c r="E25" s="129">
        <f t="shared" si="0"/>
        <v>0</v>
      </c>
      <c r="F25" s="105"/>
      <c r="G25" s="102"/>
      <c r="H25" s="129">
        <f t="shared" si="1"/>
        <v>0</v>
      </c>
      <c r="I25" s="105"/>
      <c r="J25" s="102"/>
      <c r="K25" s="129">
        <f t="shared" si="2"/>
        <v>0</v>
      </c>
      <c r="L25" s="130">
        <f t="shared" si="3"/>
        <v>0</v>
      </c>
      <c r="M25" s="128">
        <f t="shared" si="4"/>
        <v>0</v>
      </c>
      <c r="N25" s="32"/>
    </row>
    <row r="26" spans="1:14" s="28" customFormat="1" ht="15.75" customHeight="1" x14ac:dyDescent="0.25">
      <c r="A26" s="243"/>
      <c r="B26" s="68"/>
      <c r="C26" s="101"/>
      <c r="D26" s="102"/>
      <c r="E26" s="129">
        <f t="shared" si="0"/>
        <v>0</v>
      </c>
      <c r="F26" s="105"/>
      <c r="G26" s="102"/>
      <c r="H26" s="129">
        <f t="shared" si="1"/>
        <v>0</v>
      </c>
      <c r="I26" s="105"/>
      <c r="J26" s="102"/>
      <c r="K26" s="129">
        <f t="shared" si="2"/>
        <v>0</v>
      </c>
      <c r="L26" s="130">
        <f t="shared" si="3"/>
        <v>0</v>
      </c>
      <c r="M26" s="128">
        <f t="shared" si="4"/>
        <v>0</v>
      </c>
      <c r="N26" s="32"/>
    </row>
    <row r="27" spans="1:14" s="28" customFormat="1" ht="15.75" customHeight="1" x14ac:dyDescent="0.25">
      <c r="A27" s="243"/>
      <c r="B27" s="68"/>
      <c r="C27" s="101"/>
      <c r="D27" s="102"/>
      <c r="E27" s="129">
        <f t="shared" si="0"/>
        <v>0</v>
      </c>
      <c r="F27" s="105"/>
      <c r="G27" s="102"/>
      <c r="H27" s="129">
        <f t="shared" si="1"/>
        <v>0</v>
      </c>
      <c r="I27" s="105"/>
      <c r="J27" s="102"/>
      <c r="K27" s="129">
        <f t="shared" si="2"/>
        <v>0</v>
      </c>
      <c r="L27" s="130">
        <f t="shared" si="3"/>
        <v>0</v>
      </c>
      <c r="M27" s="128">
        <f t="shared" si="4"/>
        <v>0</v>
      </c>
      <c r="N27" s="32"/>
    </row>
    <row r="28" spans="1:14" s="28" customFormat="1" ht="15.75" customHeight="1" x14ac:dyDescent="0.25">
      <c r="A28" s="243"/>
      <c r="B28" s="68"/>
      <c r="C28" s="101"/>
      <c r="D28" s="102"/>
      <c r="E28" s="129">
        <f t="shared" si="0"/>
        <v>0</v>
      </c>
      <c r="F28" s="105"/>
      <c r="G28" s="102"/>
      <c r="H28" s="129">
        <f t="shared" si="1"/>
        <v>0</v>
      </c>
      <c r="I28" s="105"/>
      <c r="J28" s="102"/>
      <c r="K28" s="129">
        <f t="shared" si="2"/>
        <v>0</v>
      </c>
      <c r="L28" s="130">
        <f t="shared" si="3"/>
        <v>0</v>
      </c>
      <c r="M28" s="128">
        <f t="shared" si="4"/>
        <v>0</v>
      </c>
      <c r="N28" s="32"/>
    </row>
    <row r="29" spans="1:14" s="28" customFormat="1" ht="15.75" customHeight="1" x14ac:dyDescent="0.25">
      <c r="A29" s="243"/>
      <c r="B29" s="68"/>
      <c r="C29" s="101"/>
      <c r="D29" s="102"/>
      <c r="E29" s="129">
        <f t="shared" si="0"/>
        <v>0</v>
      </c>
      <c r="F29" s="105"/>
      <c r="G29" s="102"/>
      <c r="H29" s="129">
        <f t="shared" si="1"/>
        <v>0</v>
      </c>
      <c r="I29" s="105"/>
      <c r="J29" s="102"/>
      <c r="K29" s="129">
        <f t="shared" si="2"/>
        <v>0</v>
      </c>
      <c r="L29" s="130">
        <f t="shared" si="3"/>
        <v>0</v>
      </c>
      <c r="M29" s="128">
        <f t="shared" si="4"/>
        <v>0</v>
      </c>
      <c r="N29" s="32"/>
    </row>
    <row r="30" spans="1:14" s="28" customFormat="1" ht="15.75" customHeight="1" x14ac:dyDescent="0.25">
      <c r="A30" s="243"/>
      <c r="B30" s="68"/>
      <c r="C30" s="101"/>
      <c r="D30" s="102"/>
      <c r="E30" s="129">
        <f t="shared" si="0"/>
        <v>0</v>
      </c>
      <c r="F30" s="105"/>
      <c r="G30" s="102"/>
      <c r="H30" s="129">
        <f t="shared" si="1"/>
        <v>0</v>
      </c>
      <c r="I30" s="105"/>
      <c r="J30" s="102"/>
      <c r="K30" s="129">
        <f t="shared" si="2"/>
        <v>0</v>
      </c>
      <c r="L30" s="130">
        <f t="shared" si="3"/>
        <v>0</v>
      </c>
      <c r="M30" s="128">
        <f t="shared" si="4"/>
        <v>0</v>
      </c>
      <c r="N30" s="32"/>
    </row>
    <row r="31" spans="1:14" s="29" customFormat="1" ht="15.75" customHeight="1" x14ac:dyDescent="0.25">
      <c r="A31" s="243"/>
      <c r="B31" s="31"/>
      <c r="C31" s="101"/>
      <c r="D31" s="102"/>
      <c r="E31" s="129">
        <f>C31*D31</f>
        <v>0</v>
      </c>
      <c r="F31" s="105"/>
      <c r="G31" s="102"/>
      <c r="H31" s="129">
        <f t="shared" si="1"/>
        <v>0</v>
      </c>
      <c r="I31" s="105"/>
      <c r="J31" s="102"/>
      <c r="K31" s="129">
        <f t="shared" si="2"/>
        <v>0</v>
      </c>
      <c r="L31" s="130">
        <f>SUM(C31+F31+I31)</f>
        <v>0</v>
      </c>
      <c r="M31" s="128">
        <f>SUM(E31+H31+K31)</f>
        <v>0</v>
      </c>
      <c r="N31" s="32"/>
    </row>
    <row r="32" spans="1:14" s="29" customFormat="1" ht="15.75" customHeight="1" x14ac:dyDescent="0.25">
      <c r="A32" s="243"/>
      <c r="B32" s="31"/>
      <c r="C32" s="101"/>
      <c r="D32" s="102"/>
      <c r="E32" s="129">
        <f>C32*D32</f>
        <v>0</v>
      </c>
      <c r="F32" s="105"/>
      <c r="G32" s="102"/>
      <c r="H32" s="129">
        <f>F32*G32</f>
        <v>0</v>
      </c>
      <c r="I32" s="105"/>
      <c r="J32" s="102"/>
      <c r="K32" s="129">
        <f>I32*J32</f>
        <v>0</v>
      </c>
      <c r="L32" s="130">
        <f>SUM(C32+F32+I32)</f>
        <v>0</v>
      </c>
      <c r="M32" s="128">
        <f>SUM(E32+H32+K32)</f>
        <v>0</v>
      </c>
      <c r="N32" s="32"/>
    </row>
    <row r="33" spans="1:14" s="29" customFormat="1" ht="15.75" customHeight="1" thickBot="1" x14ac:dyDescent="0.3">
      <c r="A33" s="243"/>
      <c r="B33" s="208"/>
      <c r="C33" s="209"/>
      <c r="D33" s="210"/>
      <c r="E33" s="211">
        <f>C33*D33</f>
        <v>0</v>
      </c>
      <c r="F33" s="212"/>
      <c r="G33" s="210"/>
      <c r="H33" s="211">
        <f>F33*G33</f>
        <v>0</v>
      </c>
      <c r="I33" s="212"/>
      <c r="J33" s="210"/>
      <c r="K33" s="211">
        <f>I33*J33</f>
        <v>0</v>
      </c>
      <c r="L33" s="213">
        <f>SUM(C33+F33+I33)</f>
        <v>0</v>
      </c>
      <c r="M33" s="214">
        <f>SUM(E33+H33+K33)</f>
        <v>0</v>
      </c>
      <c r="N33" s="215"/>
    </row>
    <row r="34" spans="1:14" s="28" customFormat="1" ht="15.75" customHeight="1" thickBot="1" x14ac:dyDescent="0.3">
      <c r="A34" s="244"/>
      <c r="B34" s="124" t="s">
        <v>68</v>
      </c>
      <c r="C34" s="76">
        <f>SUM(C10:C33)</f>
        <v>0</v>
      </c>
      <c r="D34" s="125"/>
      <c r="E34" s="274">
        <f>ROUND(SUM(E10:E33),0)</f>
        <v>0</v>
      </c>
      <c r="F34" s="275">
        <f>SUM(F10:F33)</f>
        <v>0</v>
      </c>
      <c r="G34" s="126"/>
      <c r="H34" s="274">
        <f>ROUND(SUM(H10:H33),0)</f>
        <v>0</v>
      </c>
      <c r="I34" s="275">
        <f>SUM(I10:I33)</f>
        <v>0</v>
      </c>
      <c r="J34" s="126"/>
      <c r="K34" s="274">
        <f>ROUND(SUM(K10:K33),0)</f>
        <v>0</v>
      </c>
      <c r="L34" s="275">
        <f>J34+G34+D34</f>
        <v>0</v>
      </c>
      <c r="M34" s="274">
        <f>ROUND(SUM(K34+H34+E34),0)</f>
        <v>0</v>
      </c>
      <c r="N34" s="127"/>
    </row>
    <row r="35" spans="1:14" ht="14.25" customHeight="1" thickBot="1" x14ac:dyDescent="0.3">
      <c r="A35" s="491"/>
      <c r="B35" s="491"/>
      <c r="C35" s="491"/>
      <c r="D35" s="491"/>
      <c r="E35" s="36"/>
      <c r="F35" s="33"/>
    </row>
    <row r="36" spans="1:14" ht="12.5" x14ac:dyDescent="0.25">
      <c r="A36" s="467" t="s">
        <v>136</v>
      </c>
      <c r="B36" s="468"/>
      <c r="C36" s="468"/>
      <c r="D36" s="468"/>
      <c r="E36" s="468"/>
      <c r="F36" s="468"/>
      <c r="G36" s="468"/>
      <c r="H36" s="468"/>
      <c r="I36" s="468"/>
      <c r="J36" s="468"/>
      <c r="K36" s="468"/>
      <c r="L36" s="468"/>
      <c r="M36" s="468"/>
      <c r="N36" s="469"/>
    </row>
    <row r="37" spans="1:14" thickBot="1" x14ac:dyDescent="0.3">
      <c r="A37" s="470"/>
      <c r="B37" s="471"/>
      <c r="C37" s="471"/>
      <c r="D37" s="471"/>
      <c r="E37" s="471"/>
      <c r="F37" s="471"/>
      <c r="G37" s="471"/>
      <c r="H37" s="471"/>
      <c r="I37" s="471"/>
      <c r="J37" s="471"/>
      <c r="K37" s="471"/>
      <c r="L37" s="471"/>
      <c r="M37" s="471"/>
      <c r="N37" s="472"/>
    </row>
  </sheetData>
  <sheetProtection formatCells="0" formatColumns="0" formatRows="0" insertRows="0" deleteRows="0" selectLockedCells="1"/>
  <customSheetViews>
    <customSheetView guid="{D7FF18E2-A72D-4088-BD59-9D74A43C39A8}" scale="85" showPageBreaks="1" fitToPage="1" printArea="1" topLeftCell="A8">
      <selection activeCell="D26" sqref="D26"/>
      <pageMargins left="0.5" right="0.5" top="0.25" bottom="0.5" header="0.5" footer="0.25"/>
      <printOptions horizontalCentered="1"/>
      <pageSetup scale="82" fitToHeight="3" orientation="landscape" r:id="rId1"/>
      <headerFooter alignWithMargins="0">
        <oddFooter>&amp;La. Personnel&amp;R Page &amp;P of &amp;N</oddFooter>
      </headerFooter>
    </customSheetView>
    <customSheetView guid="{5BEC5FDE-32D0-42EF-8D2A-06DCBD4F05CC}" scale="85" showPageBreaks="1" fitToPage="1" printArea="1" topLeftCell="A8">
      <selection activeCell="D26" sqref="D26"/>
      <pageMargins left="0.5" right="0.5" top="0.25" bottom="0.5" header="0.5" footer="0.25"/>
      <printOptions horizontalCentered="1"/>
      <pageSetup scale="82" fitToHeight="3" orientation="landscape" r:id="rId2"/>
      <headerFooter alignWithMargins="0">
        <oddFooter>&amp;La. Personnel&amp;R Page &amp;P of &amp;N</oddFooter>
      </headerFooter>
    </customSheetView>
    <customSheetView guid="{712CE29F-EFCA-4968-A7C5-599F87319D6A}" scale="85" fitToPage="1">
      <selection activeCell="D26" sqref="D26"/>
      <pageMargins left="0.5" right="0.5" top="0.25" bottom="0.5" header="0.5" footer="0.25"/>
      <printOptions horizontalCentered="1"/>
      <pageSetup scale="82" fitToHeight="3" orientation="landscape" r:id="rId3"/>
      <headerFooter alignWithMargins="0">
        <oddFooter>&amp;La. Personnel&amp;R Page &amp;P of &amp;N</oddFooter>
      </headerFooter>
    </customSheetView>
    <customSheetView guid="{6588CF8C-0BB8-4786-9A46-0A2D10254132}" scale="85" showPageBreaks="1" fitToPage="1" printArea="1">
      <selection activeCell="J11" sqref="J11"/>
      <pageMargins left="0.5" right="0.5" top="0.25" bottom="0.5" header="0.5" footer="0.25"/>
      <printOptions horizontalCentered="1"/>
      <pageSetup scale="82" fitToHeight="3" orientation="landscape" r:id="rId4"/>
      <headerFooter alignWithMargins="0">
        <oddFooter>&amp;La. Personnel&amp;R Page &amp;P of &amp;N</oddFooter>
      </headerFooter>
    </customSheetView>
    <customSheetView guid="{D5CEF8EB-A9A7-4458-BF65-8F18E34CBA87}" scale="85" showPageBreaks="1" fitToPage="1" printArea="1">
      <selection activeCell="L1" sqref="L1:N1"/>
      <pageMargins left="0.5" right="0.5" top="0.25" bottom="0.5" header="0.5" footer="0.25"/>
      <printOptions horizontalCentered="1"/>
      <pageSetup scale="82" fitToHeight="3" orientation="landscape" r:id="rId5"/>
      <headerFooter alignWithMargins="0">
        <oddFooter>&amp;La. Personnel&amp;R Page &amp;P of &amp;N</oddFooter>
      </headerFooter>
    </customSheetView>
    <customSheetView guid="{BF352FCE-C1BE-4B84-9561-6030FEF6A15F}" scale="90" showPageBreaks="1" fitToPage="1" printArea="1">
      <selection activeCell="L1" sqref="L1:N1"/>
      <pageMargins left="0.5" right="0.5" top="0.25" bottom="0.5" header="0.5" footer="0.25"/>
      <printOptions horizontalCentered="1"/>
      <pageSetup scale="80" orientation="landscape" r:id="rId6"/>
      <headerFooter alignWithMargins="0">
        <oddFooter>&amp;La. Personnel&amp;R Page &amp;P of &amp;N</oddFooter>
      </headerFooter>
    </customSheetView>
  </customSheetViews>
  <mergeCells count="14">
    <mergeCell ref="A2:N2"/>
    <mergeCell ref="L6:L7"/>
    <mergeCell ref="L1:N1"/>
    <mergeCell ref="C6:E6"/>
    <mergeCell ref="F6:H6"/>
    <mergeCell ref="I6:K6"/>
    <mergeCell ref="A1:B1"/>
    <mergeCell ref="A36:N37"/>
    <mergeCell ref="B6:B7"/>
    <mergeCell ref="A3:N4"/>
    <mergeCell ref="A35:D35"/>
    <mergeCell ref="A6:A7"/>
    <mergeCell ref="N6:N7"/>
    <mergeCell ref="M6:M7"/>
  </mergeCells>
  <phoneticPr fontId="2" type="noConversion"/>
  <printOptions horizontalCentered="1"/>
  <pageMargins left="0.5" right="0.5" top="0.25" bottom="0.25" header="0.5" footer="0.5"/>
  <pageSetup scale="79" orientation="landscape" horizontalDpi="300" verticalDpi="300"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39997558519241921"/>
    <pageSetUpPr fitToPage="1"/>
  </sheetPr>
  <dimension ref="A1:O82"/>
  <sheetViews>
    <sheetView showGridLines="0" zoomScale="90" zoomScaleNormal="90" workbookViewId="0">
      <selection activeCell="A16" sqref="A16:K19"/>
    </sheetView>
  </sheetViews>
  <sheetFormatPr defaultColWidth="9.08984375" defaultRowHeight="12.5" x14ac:dyDescent="0.25"/>
  <cols>
    <col min="1" max="1" width="48" style="54" customWidth="1"/>
    <col min="2" max="2" width="18.08984375" style="54" bestFit="1" customWidth="1"/>
    <col min="3" max="3" width="9.08984375" style="54" bestFit="1" customWidth="1"/>
    <col min="4" max="4" width="9" style="54" bestFit="1" customWidth="1"/>
    <col min="5" max="5" width="18.08984375" style="54" bestFit="1" customWidth="1"/>
    <col min="6" max="6" width="9.08984375" style="54" bestFit="1" customWidth="1"/>
    <col min="7" max="7" width="7.90625" style="54" bestFit="1" customWidth="1"/>
    <col min="8" max="8" width="18.08984375" style="54" bestFit="1" customWidth="1"/>
    <col min="9" max="9" width="9.08984375" style="54" bestFit="1" customWidth="1"/>
    <col min="10" max="10" width="7.90625" style="54" bestFit="1" customWidth="1"/>
    <col min="11" max="11" width="21.54296875" style="54" bestFit="1" customWidth="1"/>
    <col min="12" max="12" width="9.08984375" style="54"/>
    <col min="13" max="13" width="31" style="54" bestFit="1" customWidth="1"/>
    <col min="14" max="16384" width="9.08984375" style="54"/>
  </cols>
  <sheetData>
    <row r="1" spans="1:15" s="57" customFormat="1" ht="10" x14ac:dyDescent="0.25">
      <c r="A1" s="503" t="s">
        <v>115</v>
      </c>
      <c r="B1" s="503"/>
      <c r="C1" s="503"/>
      <c r="D1" s="503"/>
      <c r="E1" s="503"/>
      <c r="F1" s="503"/>
      <c r="G1" s="503"/>
      <c r="H1" s="503"/>
      <c r="I1" s="503"/>
      <c r="J1" s="503"/>
      <c r="K1" s="56"/>
      <c r="L1" s="55"/>
      <c r="M1" s="55"/>
    </row>
    <row r="2" spans="1:15" s="1" customFormat="1" ht="18.5" thickBot="1" x14ac:dyDescent="0.3">
      <c r="A2" s="498" t="s">
        <v>46</v>
      </c>
      <c r="B2" s="498"/>
      <c r="C2" s="498"/>
      <c r="D2" s="498"/>
      <c r="E2" s="498"/>
      <c r="F2" s="498"/>
      <c r="G2" s="498"/>
      <c r="H2" s="498"/>
      <c r="I2" s="498"/>
      <c r="J2" s="498"/>
      <c r="K2" s="498"/>
      <c r="L2" s="12"/>
      <c r="M2" s="12"/>
      <c r="N2" s="2"/>
      <c r="O2" s="2"/>
    </row>
    <row r="3" spans="1:15" s="1" customFormat="1" ht="65.25" customHeight="1" thickBot="1" x14ac:dyDescent="0.3">
      <c r="A3" s="508" t="s">
        <v>181</v>
      </c>
      <c r="B3" s="509"/>
      <c r="C3" s="509"/>
      <c r="D3" s="509"/>
      <c r="E3" s="509"/>
      <c r="F3" s="509"/>
      <c r="G3" s="509"/>
      <c r="H3" s="509"/>
      <c r="I3" s="509"/>
      <c r="J3" s="509"/>
      <c r="K3" s="510"/>
      <c r="L3" s="58"/>
      <c r="M3" s="58"/>
    </row>
    <row r="4" spans="1:15" s="1" customFormat="1" ht="10.5" customHeight="1" thickBot="1" x14ac:dyDescent="0.3">
      <c r="A4" s="58"/>
      <c r="B4" s="58"/>
      <c r="C4" s="58"/>
      <c r="D4" s="58"/>
      <c r="E4" s="58"/>
      <c r="F4" s="58"/>
      <c r="G4" s="58"/>
      <c r="H4" s="58"/>
      <c r="I4" s="58"/>
      <c r="J4" s="58"/>
      <c r="K4" s="58"/>
      <c r="L4" s="58"/>
      <c r="M4" s="58"/>
    </row>
    <row r="5" spans="1:15" s="60" customFormat="1" ht="14" x14ac:dyDescent="0.25">
      <c r="A5" s="131" t="s">
        <v>111</v>
      </c>
      <c r="B5" s="521" t="s">
        <v>53</v>
      </c>
      <c r="C5" s="521"/>
      <c r="D5" s="521"/>
      <c r="E5" s="521" t="s">
        <v>56</v>
      </c>
      <c r="F5" s="521"/>
      <c r="G5" s="521"/>
      <c r="H5" s="521" t="s">
        <v>54</v>
      </c>
      <c r="I5" s="521"/>
      <c r="J5" s="521"/>
      <c r="K5" s="132" t="s">
        <v>132</v>
      </c>
      <c r="L5" s="59"/>
    </row>
    <row r="6" spans="1:15" s="60" customFormat="1" ht="14" x14ac:dyDescent="0.25">
      <c r="A6" s="133"/>
      <c r="B6" s="134" t="s">
        <v>113</v>
      </c>
      <c r="C6" s="134" t="s">
        <v>112</v>
      </c>
      <c r="D6" s="134" t="s">
        <v>91</v>
      </c>
      <c r="E6" s="135" t="s">
        <v>113</v>
      </c>
      <c r="F6" s="135" t="s">
        <v>112</v>
      </c>
      <c r="G6" s="135" t="s">
        <v>91</v>
      </c>
      <c r="H6" s="135" t="s">
        <v>113</v>
      </c>
      <c r="I6" s="135" t="s">
        <v>112</v>
      </c>
      <c r="J6" s="135" t="s">
        <v>91</v>
      </c>
      <c r="K6" s="136"/>
    </row>
    <row r="7" spans="1:15" s="60" customFormat="1" ht="14" x14ac:dyDescent="0.25">
      <c r="A7" s="230" t="s">
        <v>153</v>
      </c>
      <c r="B7" s="144">
        <v>170000</v>
      </c>
      <c r="C7" s="145">
        <v>0.2</v>
      </c>
      <c r="D7" s="141">
        <f>B7*C7</f>
        <v>34000</v>
      </c>
      <c r="E7" s="142">
        <v>10000</v>
      </c>
      <c r="F7" s="146">
        <v>0.2</v>
      </c>
      <c r="G7" s="142">
        <f t="shared" ref="G7:G12" si="0">E7*F7</f>
        <v>2000</v>
      </c>
      <c r="H7" s="142">
        <v>10000</v>
      </c>
      <c r="I7" s="146">
        <v>0.2</v>
      </c>
      <c r="J7" s="142">
        <f t="shared" ref="J7:J12" si="1">H7*I7</f>
        <v>2000</v>
      </c>
      <c r="K7" s="143">
        <f>D7+G7+J7</f>
        <v>38000</v>
      </c>
    </row>
    <row r="8" spans="1:15" s="282" customFormat="1" ht="14" x14ac:dyDescent="0.25">
      <c r="A8" s="276"/>
      <c r="B8" s="277"/>
      <c r="C8" s="278"/>
      <c r="D8" s="280">
        <f>C8*B8</f>
        <v>0</v>
      </c>
      <c r="E8" s="277"/>
      <c r="F8" s="278"/>
      <c r="G8" s="280">
        <f t="shared" si="0"/>
        <v>0</v>
      </c>
      <c r="H8" s="277"/>
      <c r="I8" s="278"/>
      <c r="J8" s="280">
        <f t="shared" si="1"/>
        <v>0</v>
      </c>
      <c r="K8" s="281">
        <f>SUM(D8+G8+J8)</f>
        <v>0</v>
      </c>
    </row>
    <row r="9" spans="1:15" s="282" customFormat="1" ht="14" x14ac:dyDescent="0.25">
      <c r="A9" s="276"/>
      <c r="B9" s="277"/>
      <c r="C9" s="278"/>
      <c r="D9" s="280">
        <f>C9*B9</f>
        <v>0</v>
      </c>
      <c r="E9" s="277"/>
      <c r="F9" s="278"/>
      <c r="G9" s="280">
        <f t="shared" si="0"/>
        <v>0</v>
      </c>
      <c r="H9" s="277"/>
      <c r="I9" s="278"/>
      <c r="J9" s="280">
        <f t="shared" si="1"/>
        <v>0</v>
      </c>
      <c r="K9" s="281"/>
    </row>
    <row r="10" spans="1:15" s="282" customFormat="1" ht="14" x14ac:dyDescent="0.25">
      <c r="A10" s="276"/>
      <c r="B10" s="277"/>
      <c r="C10" s="278"/>
      <c r="D10" s="280">
        <f>C10*B10</f>
        <v>0</v>
      </c>
      <c r="E10" s="277"/>
      <c r="F10" s="278"/>
      <c r="G10" s="280">
        <f t="shared" si="0"/>
        <v>0</v>
      </c>
      <c r="H10" s="277"/>
      <c r="I10" s="278"/>
      <c r="J10" s="280">
        <f t="shared" si="1"/>
        <v>0</v>
      </c>
      <c r="K10" s="281">
        <f>SUM(D10+G10+J10)</f>
        <v>0</v>
      </c>
    </row>
    <row r="11" spans="1:15" s="282" customFormat="1" ht="14.25" customHeight="1" x14ac:dyDescent="0.25">
      <c r="A11" s="279"/>
      <c r="B11" s="277"/>
      <c r="C11" s="278"/>
      <c r="D11" s="280">
        <f>C11*B11</f>
        <v>0</v>
      </c>
      <c r="E11" s="277"/>
      <c r="F11" s="278"/>
      <c r="G11" s="280">
        <f t="shared" si="0"/>
        <v>0</v>
      </c>
      <c r="H11" s="277"/>
      <c r="I11" s="278"/>
      <c r="J11" s="280">
        <f t="shared" si="1"/>
        <v>0</v>
      </c>
      <c r="K11" s="281">
        <f>SUM(D11+G11+J11)</f>
        <v>0</v>
      </c>
    </row>
    <row r="12" spans="1:15" s="282" customFormat="1" ht="14.25" customHeight="1" x14ac:dyDescent="0.25">
      <c r="A12" s="279"/>
      <c r="B12" s="277"/>
      <c r="C12" s="278"/>
      <c r="D12" s="280">
        <f>C12*B12</f>
        <v>0</v>
      </c>
      <c r="E12" s="277"/>
      <c r="F12" s="278"/>
      <c r="G12" s="280">
        <f t="shared" si="0"/>
        <v>0</v>
      </c>
      <c r="H12" s="277"/>
      <c r="I12" s="278"/>
      <c r="J12" s="280">
        <f t="shared" si="1"/>
        <v>0</v>
      </c>
      <c r="K12" s="281">
        <f>SUM(D12+G12+J12)</f>
        <v>0</v>
      </c>
    </row>
    <row r="13" spans="1:15" s="22" customFormat="1" ht="14.5" thickBot="1" x14ac:dyDescent="0.3">
      <c r="A13" s="137" t="s">
        <v>191</v>
      </c>
      <c r="B13" s="138">
        <f>ROUND(SUM(B8:B12),0)</f>
        <v>0</v>
      </c>
      <c r="C13" s="139"/>
      <c r="D13" s="138">
        <f>ROUND(SUM(D8:D12),0)</f>
        <v>0</v>
      </c>
      <c r="E13" s="138">
        <f>ROUND(SUM(E8:E12),0)</f>
        <v>0</v>
      </c>
      <c r="F13" s="139"/>
      <c r="G13" s="138">
        <f>ROUND(SUM(G8:G12),0)</f>
        <v>0</v>
      </c>
      <c r="H13" s="138">
        <f>ROUND(SUM(H8:H12),0)</f>
        <v>0</v>
      </c>
      <c r="I13" s="139"/>
      <c r="J13" s="138">
        <f>ROUND(SUM(J8:J12),0)</f>
        <v>0</v>
      </c>
      <c r="K13" s="140">
        <f>ROUND(SUM(D13+G13+J13),0)</f>
        <v>0</v>
      </c>
    </row>
    <row r="14" spans="1:15" s="22" customFormat="1" ht="13" thickBot="1" x14ac:dyDescent="0.3">
      <c r="A14" s="21"/>
      <c r="B14" s="61"/>
      <c r="C14" s="34"/>
      <c r="D14" s="34"/>
      <c r="E14" s="34"/>
      <c r="F14" s="34"/>
      <c r="G14" s="34"/>
      <c r="H14" s="34"/>
      <c r="I14" s="35"/>
      <c r="J14" s="36"/>
      <c r="K14" s="34"/>
      <c r="L14" s="35"/>
      <c r="M14" s="36"/>
    </row>
    <row r="15" spans="1:15" s="22" customFormat="1" ht="30" customHeight="1" thickBot="1" x14ac:dyDescent="0.3">
      <c r="A15" s="520" t="s">
        <v>141</v>
      </c>
      <c r="B15" s="486"/>
      <c r="C15" s="486"/>
      <c r="D15" s="486"/>
      <c r="E15" s="486"/>
      <c r="F15" s="486"/>
      <c r="G15" s="486"/>
      <c r="H15" s="486"/>
      <c r="I15" s="486"/>
      <c r="J15" s="486"/>
      <c r="K15" s="487"/>
      <c r="L15" s="62"/>
      <c r="M15" s="62"/>
    </row>
    <row r="16" spans="1:15" s="22" customFormat="1" ht="17.25" customHeight="1" x14ac:dyDescent="0.25">
      <c r="A16" s="511" t="s">
        <v>194</v>
      </c>
      <c r="B16" s="512"/>
      <c r="C16" s="512"/>
      <c r="D16" s="512"/>
      <c r="E16" s="512"/>
      <c r="F16" s="512"/>
      <c r="G16" s="512"/>
      <c r="H16" s="512"/>
      <c r="I16" s="512"/>
      <c r="J16" s="512"/>
      <c r="K16" s="513"/>
      <c r="L16" s="63"/>
      <c r="M16" s="63"/>
    </row>
    <row r="17" spans="1:15" s="22" customFormat="1" ht="30.75" customHeight="1" x14ac:dyDescent="0.25">
      <c r="A17" s="514"/>
      <c r="B17" s="515"/>
      <c r="C17" s="515"/>
      <c r="D17" s="515"/>
      <c r="E17" s="515"/>
      <c r="F17" s="515"/>
      <c r="G17" s="515"/>
      <c r="H17" s="515"/>
      <c r="I17" s="515"/>
      <c r="J17" s="515"/>
      <c r="K17" s="516"/>
      <c r="L17" s="64"/>
      <c r="M17" s="64"/>
    </row>
    <row r="18" spans="1:15" s="22" customFormat="1" ht="12.75" customHeight="1" x14ac:dyDescent="0.25">
      <c r="A18" s="514"/>
      <c r="B18" s="515"/>
      <c r="C18" s="515"/>
      <c r="D18" s="515"/>
      <c r="E18" s="515"/>
      <c r="F18" s="515"/>
      <c r="G18" s="515"/>
      <c r="H18" s="515"/>
      <c r="I18" s="515"/>
      <c r="J18" s="515"/>
      <c r="K18" s="516"/>
      <c r="L18" s="63"/>
      <c r="M18" s="63"/>
    </row>
    <row r="19" spans="1:15" s="22" customFormat="1" ht="92.25" customHeight="1" thickBot="1" x14ac:dyDescent="0.3">
      <c r="A19" s="517"/>
      <c r="B19" s="518"/>
      <c r="C19" s="518"/>
      <c r="D19" s="518"/>
      <c r="E19" s="518"/>
      <c r="F19" s="518"/>
      <c r="G19" s="518"/>
      <c r="H19" s="518"/>
      <c r="I19" s="518"/>
      <c r="J19" s="518"/>
      <c r="K19" s="519"/>
      <c r="L19" s="64"/>
      <c r="M19" s="64"/>
    </row>
    <row r="20" spans="1:15" s="22" customFormat="1" ht="9" customHeight="1" thickBot="1" x14ac:dyDescent="0.3">
      <c r="A20" s="504"/>
      <c r="B20" s="504"/>
      <c r="C20" s="504"/>
      <c r="D20" s="504"/>
      <c r="E20" s="504"/>
      <c r="F20" s="504"/>
      <c r="G20" s="504"/>
      <c r="H20" s="504"/>
      <c r="I20" s="504"/>
      <c r="J20" s="504"/>
      <c r="K20" s="504"/>
      <c r="L20" s="65"/>
      <c r="M20" s="66"/>
      <c r="N20" s="66"/>
      <c r="O20" s="66"/>
    </row>
    <row r="21" spans="1:15" s="22" customFormat="1" ht="38.25" customHeight="1" thickBot="1" x14ac:dyDescent="0.3">
      <c r="A21" s="505" t="s">
        <v>142</v>
      </c>
      <c r="B21" s="506"/>
      <c r="C21" s="506"/>
      <c r="D21" s="506"/>
      <c r="E21" s="506"/>
      <c r="F21" s="506"/>
      <c r="G21" s="506"/>
      <c r="H21" s="506"/>
      <c r="I21" s="506"/>
      <c r="J21" s="506"/>
      <c r="K21" s="507"/>
      <c r="L21" s="67"/>
      <c r="M21" s="67"/>
      <c r="N21" s="66"/>
      <c r="O21" s="66"/>
    </row>
    <row r="22" spans="1:15" s="22" customFormat="1" x14ac:dyDescent="0.25">
      <c r="L22" s="66"/>
      <c r="M22" s="66"/>
      <c r="N22" s="66"/>
      <c r="O22" s="66"/>
    </row>
    <row r="23" spans="1:15" s="22" customFormat="1" x14ac:dyDescent="0.25"/>
    <row r="24" spans="1:15" s="22" customFormat="1" x14ac:dyDescent="0.25"/>
    <row r="25" spans="1:15" s="22" customFormat="1" x14ac:dyDescent="0.25"/>
    <row r="26" spans="1:15" s="22" customFormat="1" x14ac:dyDescent="0.25"/>
    <row r="27" spans="1:15" s="22" customFormat="1" x14ac:dyDescent="0.25"/>
    <row r="28" spans="1:15" s="22" customFormat="1" x14ac:dyDescent="0.25"/>
    <row r="29" spans="1:15" s="22" customFormat="1" x14ac:dyDescent="0.25"/>
    <row r="30" spans="1:15" s="22" customFormat="1" x14ac:dyDescent="0.25"/>
    <row r="31" spans="1:15" s="22" customFormat="1" x14ac:dyDescent="0.25"/>
    <row r="32" spans="1:15" s="22" customFormat="1" x14ac:dyDescent="0.25"/>
    <row r="33" s="22" customFormat="1" x14ac:dyDescent="0.25"/>
    <row r="34" s="22" customFormat="1" x14ac:dyDescent="0.25"/>
    <row r="35" s="22" customFormat="1" x14ac:dyDescent="0.25"/>
    <row r="36" s="22" customFormat="1" x14ac:dyDescent="0.25"/>
    <row r="37" s="22" customFormat="1" x14ac:dyDescent="0.25"/>
    <row r="38" s="22" customFormat="1" x14ac:dyDescent="0.25"/>
    <row r="39" s="22" customFormat="1" x14ac:dyDescent="0.25"/>
    <row r="40" s="22" customFormat="1" x14ac:dyDescent="0.25"/>
    <row r="41" s="22" customFormat="1" x14ac:dyDescent="0.25"/>
    <row r="42" s="22" customFormat="1" x14ac:dyDescent="0.25"/>
    <row r="43" s="22" customFormat="1" x14ac:dyDescent="0.25"/>
    <row r="44" s="22" customFormat="1" x14ac:dyDescent="0.25"/>
    <row r="45" s="22" customFormat="1" x14ac:dyDescent="0.25"/>
    <row r="46" s="22" customFormat="1" x14ac:dyDescent="0.25"/>
    <row r="47" s="22" customFormat="1" x14ac:dyDescent="0.25"/>
    <row r="48" s="22" customFormat="1" x14ac:dyDescent="0.25"/>
    <row r="49" s="22" customFormat="1" x14ac:dyDescent="0.25"/>
    <row r="50" s="22" customFormat="1" x14ac:dyDescent="0.25"/>
    <row r="51" s="22" customFormat="1" x14ac:dyDescent="0.25"/>
    <row r="52" s="22" customFormat="1" x14ac:dyDescent="0.25"/>
    <row r="53" s="22" customFormat="1" x14ac:dyDescent="0.25"/>
    <row r="54" s="22" customFormat="1" x14ac:dyDescent="0.25"/>
    <row r="55" s="22" customFormat="1" x14ac:dyDescent="0.25"/>
    <row r="56" s="22" customFormat="1" x14ac:dyDescent="0.25"/>
    <row r="57" s="22" customFormat="1" x14ac:dyDescent="0.25"/>
    <row r="58" s="22" customFormat="1" x14ac:dyDescent="0.25"/>
    <row r="59" s="22" customFormat="1" x14ac:dyDescent="0.25"/>
    <row r="60" s="22" customFormat="1" x14ac:dyDescent="0.25"/>
    <row r="61" s="22" customFormat="1" x14ac:dyDescent="0.25"/>
    <row r="62" s="22" customFormat="1" x14ac:dyDescent="0.25"/>
    <row r="63" s="22" customFormat="1" x14ac:dyDescent="0.25"/>
    <row r="64" s="22" customFormat="1" x14ac:dyDescent="0.25"/>
    <row r="65" s="22" customFormat="1" x14ac:dyDescent="0.25"/>
    <row r="66" s="22" customFormat="1" x14ac:dyDescent="0.25"/>
    <row r="67" s="22" customFormat="1" x14ac:dyDescent="0.25"/>
    <row r="68" s="22" customFormat="1" x14ac:dyDescent="0.25"/>
    <row r="69" s="22" customFormat="1" x14ac:dyDescent="0.25"/>
    <row r="70" s="22" customFormat="1" x14ac:dyDescent="0.25"/>
    <row r="71" s="22" customFormat="1" x14ac:dyDescent="0.25"/>
    <row r="72" s="22" customFormat="1" x14ac:dyDescent="0.25"/>
    <row r="73" s="22" customFormat="1" x14ac:dyDescent="0.25"/>
    <row r="74" s="22" customFormat="1" x14ac:dyDescent="0.25"/>
    <row r="75" s="22" customFormat="1" x14ac:dyDescent="0.25"/>
    <row r="76" s="22" customFormat="1" x14ac:dyDescent="0.25"/>
    <row r="77" s="22" customFormat="1" x14ac:dyDescent="0.25"/>
    <row r="78" s="22" customFormat="1" x14ac:dyDescent="0.25"/>
    <row r="79" s="22" customFormat="1" x14ac:dyDescent="0.25"/>
    <row r="80" s="22" customFormat="1" x14ac:dyDescent="0.25"/>
    <row r="81" s="22" customFormat="1" x14ac:dyDescent="0.25"/>
    <row r="82" s="22" customFormat="1" x14ac:dyDescent="0.25"/>
  </sheetData>
  <sheetProtection formatCells="0" formatColumns="0" formatRows="0" insertRows="0" deleteRows="0" selectLockedCells="1"/>
  <customSheetViews>
    <customSheetView guid="{D7FF18E2-A72D-4088-BD59-9D74A43C39A8}" scale="90" showPageBreaks="1" fitToPage="1" printArea="1">
      <selection activeCell="F7" sqref="F7:F9"/>
      <pageMargins left="0.25" right="0.25" top="0.25" bottom="0.5" header="0.5" footer="0.25"/>
      <pageSetup scale="69" orientation="landscape" r:id="rId1"/>
      <headerFooter alignWithMargins="0">
        <oddFooter>&amp;Lb. Fringe Benefits</oddFooter>
      </headerFooter>
    </customSheetView>
    <customSheetView guid="{5BEC5FDE-32D0-42EF-8D2A-06DCBD4F05CC}" scale="90" showPageBreaks="1" fitToPage="1" printArea="1" topLeftCell="A7">
      <selection activeCell="M3" sqref="M3"/>
      <pageMargins left="0.25" right="0.25" top="0.25" bottom="0.5" header="0.5" footer="0.25"/>
      <pageSetup scale="69" orientation="landscape" r:id="rId2"/>
      <headerFooter alignWithMargins="0">
        <oddFooter>&amp;Lb. Fringe Benefits</oddFooter>
      </headerFooter>
    </customSheetView>
    <customSheetView guid="{712CE29F-EFCA-4968-A7C5-599F87319D6A}" scale="90" fitToPage="1">
      <selection activeCell="K10" sqref="K10"/>
      <pageMargins left="0.25" right="0.25" top="0.25" bottom="0.5" header="0.5" footer="0.25"/>
      <pageSetup scale="69" orientation="landscape" r:id="rId3"/>
      <headerFooter alignWithMargins="0">
        <oddFooter>&amp;Lb. Fringe Benefits</oddFooter>
      </headerFooter>
    </customSheetView>
    <customSheetView guid="{6588CF8C-0BB8-4786-9A46-0A2D10254132}" showPageBreaks="1" fitToPage="1" printArea="1">
      <selection activeCell="M10" sqref="M10"/>
      <pageMargins left="0.25" right="0.25" top="0.25" bottom="0.5" header="0.5" footer="0.25"/>
      <pageSetup scale="69" orientation="landscape" r:id="rId4"/>
      <headerFooter alignWithMargins="0">
        <oddFooter>&amp;Lb. Fringe Benefits</oddFooter>
      </headerFooter>
    </customSheetView>
    <customSheetView guid="{D5CEF8EB-A9A7-4458-BF65-8F18E34CBA87}" showPageBreaks="1" fitToPage="1" printArea="1">
      <selection activeCell="M18" sqref="M18"/>
      <pageMargins left="0.25" right="0.25" top="0.25" bottom="0.5" header="0.5" footer="0.25"/>
      <pageSetup scale="69" orientation="landscape" r:id="rId5"/>
      <headerFooter alignWithMargins="0">
        <oddFooter>&amp;Lb. Fringe Benefits</oddFooter>
      </headerFooter>
    </customSheetView>
    <customSheetView guid="{BF352FCE-C1BE-4B84-9561-6030FEF6A15F}" scale="90" showPageBreaks="1" fitToPage="1" printArea="1">
      <selection activeCell="K1" sqref="K1"/>
      <pageMargins left="0.25" right="0.25" top="0.25" bottom="0.5" header="0.5" footer="0.25"/>
      <pageSetup scale="81" orientation="landscape" r:id="rId6"/>
      <headerFooter alignWithMargins="0">
        <oddFooter>&amp;Lb. Fringe Benefits</oddFooter>
      </headerFooter>
    </customSheetView>
  </customSheetViews>
  <mergeCells count="10">
    <mergeCell ref="A1:J1"/>
    <mergeCell ref="A2:K2"/>
    <mergeCell ref="A20:K20"/>
    <mergeCell ref="A21:K21"/>
    <mergeCell ref="A3:K3"/>
    <mergeCell ref="A16:K19"/>
    <mergeCell ref="A15:K15"/>
    <mergeCell ref="E5:G5"/>
    <mergeCell ref="H5:J5"/>
    <mergeCell ref="B5:D5"/>
  </mergeCells>
  <phoneticPr fontId="2" type="noConversion"/>
  <printOptions horizontalCentered="1"/>
  <pageMargins left="0.5" right="0.5" top="0.25" bottom="0.25" header="0.5" footer="0.5"/>
  <pageSetup scale="74" orientation="landscape" horizontalDpi="300" verticalDpi="300" r:id="rId7"/>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249977111117893"/>
    <pageSetUpPr fitToPage="1"/>
  </sheetPr>
  <dimension ref="A1:P34"/>
  <sheetViews>
    <sheetView zoomScale="90" zoomScaleNormal="90" workbookViewId="0">
      <selection activeCell="B31" sqref="B31"/>
    </sheetView>
  </sheetViews>
  <sheetFormatPr defaultColWidth="9.08984375" defaultRowHeight="12.5" x14ac:dyDescent="0.25"/>
  <cols>
    <col min="1" max="1" width="7.6328125" style="7" customWidth="1"/>
    <col min="2" max="2" width="53.6328125" style="7" customWidth="1"/>
    <col min="3" max="4" width="14.08984375" style="298" customWidth="1"/>
    <col min="5" max="5" width="6.36328125" style="299" bestFit="1" customWidth="1"/>
    <col min="6" max="6" width="9.6328125" style="299" customWidth="1"/>
    <col min="7" max="9" width="8.6328125" style="300" customWidth="1"/>
    <col min="10" max="10" width="9.90625" style="300" customWidth="1"/>
    <col min="11" max="11" width="9.90625" style="301" bestFit="1" customWidth="1"/>
    <col min="12" max="12" width="28" style="302" customWidth="1"/>
    <col min="13" max="16384" width="9.08984375" style="7"/>
  </cols>
  <sheetData>
    <row r="1" spans="1:16" s="294" customFormat="1" ht="12.75" customHeight="1" x14ac:dyDescent="0.25">
      <c r="A1" s="532" t="s">
        <v>115</v>
      </c>
      <c r="B1" s="532"/>
      <c r="C1" s="288"/>
      <c r="D1" s="289"/>
      <c r="E1" s="289"/>
      <c r="F1" s="289"/>
      <c r="G1" s="290"/>
      <c r="H1" s="290"/>
      <c r="I1" s="290"/>
      <c r="J1" s="290"/>
      <c r="K1" s="291"/>
      <c r="L1" s="292"/>
      <c r="M1" s="293"/>
    </row>
    <row r="2" spans="1:16" s="296" customFormat="1" ht="15.75" customHeight="1" thickBot="1" x14ac:dyDescent="0.3">
      <c r="A2" s="531" t="s">
        <v>47</v>
      </c>
      <c r="B2" s="531"/>
      <c r="C2" s="531"/>
      <c r="D2" s="531"/>
      <c r="E2" s="531"/>
      <c r="F2" s="531"/>
      <c r="G2" s="531"/>
      <c r="H2" s="531"/>
      <c r="I2" s="531"/>
      <c r="J2" s="531"/>
      <c r="K2" s="531"/>
      <c r="L2" s="531"/>
      <c r="M2" s="295"/>
      <c r="N2" s="295"/>
      <c r="O2" s="295"/>
      <c r="P2" s="295"/>
    </row>
    <row r="3" spans="1:16" ht="150.75" customHeight="1" thickBot="1" x14ac:dyDescent="0.3">
      <c r="A3" s="522" t="s">
        <v>192</v>
      </c>
      <c r="B3" s="523"/>
      <c r="C3" s="523"/>
      <c r="D3" s="523"/>
      <c r="E3" s="523"/>
      <c r="F3" s="523"/>
      <c r="G3" s="523"/>
      <c r="H3" s="523"/>
      <c r="I3" s="523"/>
      <c r="J3" s="523"/>
      <c r="K3" s="523"/>
      <c r="L3" s="524"/>
    </row>
    <row r="4" spans="1:16" ht="7.5" customHeight="1" thickBot="1" x14ac:dyDescent="0.3">
      <c r="B4" s="297"/>
    </row>
    <row r="5" spans="1:16" s="294" customFormat="1" ht="42" customHeight="1" thickBot="1" x14ac:dyDescent="0.3">
      <c r="A5" s="303" t="s">
        <v>148</v>
      </c>
      <c r="B5" s="303" t="s">
        <v>155</v>
      </c>
      <c r="C5" s="304" t="s">
        <v>117</v>
      </c>
      <c r="D5" s="304" t="s">
        <v>118</v>
      </c>
      <c r="E5" s="305" t="s">
        <v>70</v>
      </c>
      <c r="F5" s="305" t="s">
        <v>69</v>
      </c>
      <c r="G5" s="306" t="s">
        <v>176</v>
      </c>
      <c r="H5" s="306" t="s">
        <v>177</v>
      </c>
      <c r="I5" s="306" t="s">
        <v>178</v>
      </c>
      <c r="J5" s="306" t="s">
        <v>179</v>
      </c>
      <c r="K5" s="307" t="s">
        <v>71</v>
      </c>
      <c r="L5" s="308" t="s">
        <v>72</v>
      </c>
    </row>
    <row r="6" spans="1:16" s="294" customFormat="1" ht="14.5" thickBot="1" x14ac:dyDescent="0.3">
      <c r="A6" s="285"/>
      <c r="B6" s="309" t="s">
        <v>73</v>
      </c>
      <c r="C6" s="533" t="s">
        <v>144</v>
      </c>
      <c r="D6" s="533"/>
      <c r="E6" s="533"/>
      <c r="F6" s="533"/>
      <c r="G6" s="533"/>
      <c r="H6" s="533"/>
      <c r="I6" s="533"/>
      <c r="J6" s="533"/>
      <c r="K6" s="533"/>
      <c r="L6" s="534"/>
      <c r="M6" s="310"/>
    </row>
    <row r="7" spans="1:16" s="318" customFormat="1" ht="13.5" customHeight="1" thickBot="1" x14ac:dyDescent="0.3">
      <c r="A7" s="311">
        <v>1</v>
      </c>
      <c r="B7" s="312" t="s">
        <v>165</v>
      </c>
      <c r="C7" s="313"/>
      <c r="D7" s="313"/>
      <c r="E7" s="314">
        <v>2</v>
      </c>
      <c r="F7" s="314">
        <v>2</v>
      </c>
      <c r="G7" s="315">
        <v>250</v>
      </c>
      <c r="H7" s="315">
        <v>500</v>
      </c>
      <c r="I7" s="315">
        <v>100</v>
      </c>
      <c r="J7" s="315">
        <v>160</v>
      </c>
      <c r="K7" s="316">
        <f>SUM(G7:J7)*F7</f>
        <v>2020</v>
      </c>
      <c r="L7" s="317" t="s">
        <v>172</v>
      </c>
    </row>
    <row r="8" spans="1:16" x14ac:dyDescent="0.25">
      <c r="A8" s="258"/>
      <c r="B8" s="231"/>
      <c r="C8" s="151"/>
      <c r="D8" s="151"/>
      <c r="E8" s="220"/>
      <c r="F8" s="220"/>
      <c r="G8" s="216"/>
      <c r="H8" s="216"/>
      <c r="I8" s="216"/>
      <c r="J8" s="216"/>
      <c r="K8" s="147">
        <f>SUM(G8:J8)*F8</f>
        <v>0</v>
      </c>
      <c r="L8" s="154"/>
    </row>
    <row r="9" spans="1:16" x14ac:dyDescent="0.25">
      <c r="A9" s="258"/>
      <c r="B9" s="232"/>
      <c r="C9" s="155"/>
      <c r="D9" s="155"/>
      <c r="E9" s="221"/>
      <c r="F9" s="221"/>
      <c r="G9" s="217"/>
      <c r="H9" s="217"/>
      <c r="I9" s="217"/>
      <c r="J9" s="217"/>
      <c r="K9" s="147">
        <f t="shared" ref="K9:K13" si="0">SUM(G9:J9)*F9</f>
        <v>0</v>
      </c>
      <c r="L9" s="157"/>
    </row>
    <row r="10" spans="1:16" x14ac:dyDescent="0.25">
      <c r="A10" s="258"/>
      <c r="B10" s="233"/>
      <c r="C10" s="155"/>
      <c r="D10" s="155"/>
      <c r="E10" s="221"/>
      <c r="F10" s="221"/>
      <c r="G10" s="217"/>
      <c r="H10" s="217"/>
      <c r="I10" s="217"/>
      <c r="J10" s="217"/>
      <c r="K10" s="147">
        <f t="shared" si="0"/>
        <v>0</v>
      </c>
      <c r="L10" s="157"/>
    </row>
    <row r="11" spans="1:16" x14ac:dyDescent="0.25">
      <c r="A11" s="258"/>
      <c r="B11" s="232"/>
      <c r="C11" s="155"/>
      <c r="D11" s="155"/>
      <c r="E11" s="221"/>
      <c r="F11" s="221"/>
      <c r="G11" s="217"/>
      <c r="H11" s="217"/>
      <c r="I11" s="217"/>
      <c r="J11" s="217"/>
      <c r="K11" s="147">
        <f t="shared" si="0"/>
        <v>0</v>
      </c>
      <c r="L11" s="157"/>
    </row>
    <row r="12" spans="1:16" ht="13" x14ac:dyDescent="0.25">
      <c r="A12" s="283"/>
      <c r="B12" s="234" t="s">
        <v>74</v>
      </c>
      <c r="C12" s="163"/>
      <c r="D12" s="163"/>
      <c r="E12" s="222"/>
      <c r="F12" s="222"/>
      <c r="G12" s="218"/>
      <c r="H12" s="218"/>
      <c r="I12" s="218"/>
      <c r="J12" s="218"/>
      <c r="K12" s="164"/>
      <c r="L12" s="165"/>
    </row>
    <row r="13" spans="1:16" ht="13" thickBot="1" x14ac:dyDescent="0.3">
      <c r="A13" s="259"/>
      <c r="B13" s="237"/>
      <c r="C13" s="238"/>
      <c r="D13" s="238"/>
      <c r="E13" s="239"/>
      <c r="F13" s="239"/>
      <c r="G13" s="240"/>
      <c r="H13" s="240"/>
      <c r="I13" s="240"/>
      <c r="J13" s="240"/>
      <c r="K13" s="147">
        <f t="shared" si="0"/>
        <v>0</v>
      </c>
      <c r="L13" s="242"/>
    </row>
    <row r="14" spans="1:16" ht="13.5" thickBot="1" x14ac:dyDescent="0.3">
      <c r="A14" s="284"/>
      <c r="B14" s="193" t="s">
        <v>57</v>
      </c>
      <c r="C14" s="148"/>
      <c r="D14" s="148"/>
      <c r="E14" s="223"/>
      <c r="F14" s="223"/>
      <c r="G14" s="219"/>
      <c r="H14" s="219"/>
      <c r="I14" s="219"/>
      <c r="J14" s="219"/>
      <c r="K14" s="287">
        <f>ROUND(SUM(K8:K13),0)</f>
        <v>0</v>
      </c>
      <c r="L14" s="150"/>
    </row>
    <row r="15" spans="1:16" s="294" customFormat="1" ht="14.5" thickBot="1" x14ac:dyDescent="0.3">
      <c r="A15" s="285"/>
      <c r="B15" s="235" t="s">
        <v>73</v>
      </c>
      <c r="C15" s="533" t="s">
        <v>145</v>
      </c>
      <c r="D15" s="533"/>
      <c r="E15" s="533"/>
      <c r="F15" s="533"/>
      <c r="G15" s="533"/>
      <c r="H15" s="533"/>
      <c r="I15" s="533"/>
      <c r="J15" s="533"/>
      <c r="K15" s="533"/>
      <c r="L15" s="534"/>
    </row>
    <row r="16" spans="1:16" s="318" customFormat="1" ht="13" x14ac:dyDescent="0.25">
      <c r="A16" s="260"/>
      <c r="B16" s="231"/>
      <c r="C16" s="151"/>
      <c r="D16" s="151"/>
      <c r="E16" s="220"/>
      <c r="F16" s="220"/>
      <c r="G16" s="216"/>
      <c r="H16" s="216"/>
      <c r="I16" s="216"/>
      <c r="J16" s="216"/>
      <c r="K16" s="147">
        <f t="shared" ref="K16:K19" si="1">SUM(G16:J16)*F16</f>
        <v>0</v>
      </c>
      <c r="L16" s="154"/>
    </row>
    <row r="17" spans="1:12" x14ac:dyDescent="0.25">
      <c r="A17" s="258"/>
      <c r="B17" s="232"/>
      <c r="C17" s="155"/>
      <c r="D17" s="155"/>
      <c r="E17" s="221"/>
      <c r="F17" s="221"/>
      <c r="G17" s="217"/>
      <c r="H17" s="217"/>
      <c r="I17" s="217"/>
      <c r="J17" s="217"/>
      <c r="K17" s="147">
        <f t="shared" si="1"/>
        <v>0</v>
      </c>
      <c r="L17" s="157"/>
    </row>
    <row r="18" spans="1:12" x14ac:dyDescent="0.25">
      <c r="A18" s="258"/>
      <c r="B18" s="232"/>
      <c r="C18" s="155"/>
      <c r="D18" s="155"/>
      <c r="E18" s="221"/>
      <c r="F18" s="221"/>
      <c r="G18" s="217"/>
      <c r="H18" s="217"/>
      <c r="I18" s="217"/>
      <c r="J18" s="217"/>
      <c r="K18" s="147">
        <f t="shared" si="1"/>
        <v>0</v>
      </c>
      <c r="L18" s="157"/>
    </row>
    <row r="19" spans="1:12" x14ac:dyDescent="0.25">
      <c r="A19" s="258"/>
      <c r="B19" s="232"/>
      <c r="C19" s="155"/>
      <c r="D19" s="155"/>
      <c r="E19" s="221"/>
      <c r="F19" s="221"/>
      <c r="G19" s="217"/>
      <c r="H19" s="217"/>
      <c r="I19" s="217"/>
      <c r="J19" s="217"/>
      <c r="K19" s="147">
        <f t="shared" si="1"/>
        <v>0</v>
      </c>
      <c r="L19" s="157"/>
    </row>
    <row r="20" spans="1:12" ht="13" x14ac:dyDescent="0.25">
      <c r="A20" s="283"/>
      <c r="B20" s="234" t="s">
        <v>74</v>
      </c>
      <c r="C20" s="163"/>
      <c r="D20" s="163"/>
      <c r="E20" s="222"/>
      <c r="F20" s="222"/>
      <c r="G20" s="218"/>
      <c r="H20" s="218"/>
      <c r="I20" s="218"/>
      <c r="J20" s="218"/>
      <c r="K20" s="164"/>
      <c r="L20" s="165"/>
    </row>
    <row r="21" spans="1:12" ht="13" thickBot="1" x14ac:dyDescent="0.3">
      <c r="A21" s="259"/>
      <c r="B21" s="237"/>
      <c r="C21" s="238"/>
      <c r="D21" s="238"/>
      <c r="E21" s="239"/>
      <c r="F21" s="239"/>
      <c r="G21" s="240"/>
      <c r="H21" s="240"/>
      <c r="I21" s="240"/>
      <c r="J21" s="240"/>
      <c r="K21" s="147">
        <f t="shared" ref="K21" si="2">SUM(G21:J21)*F21</f>
        <v>0</v>
      </c>
      <c r="L21" s="242"/>
    </row>
    <row r="22" spans="1:12" ht="13.5" thickBot="1" x14ac:dyDescent="0.3">
      <c r="A22" s="286"/>
      <c r="B22" s="236" t="s">
        <v>58</v>
      </c>
      <c r="C22" s="158"/>
      <c r="D22" s="158"/>
      <c r="E22" s="224"/>
      <c r="F22" s="224"/>
      <c r="G22" s="225"/>
      <c r="H22" s="225"/>
      <c r="I22" s="225"/>
      <c r="J22" s="225"/>
      <c r="K22" s="287">
        <f>ROUND(SUM(K16:K21),0)</f>
        <v>0</v>
      </c>
      <c r="L22" s="159"/>
    </row>
    <row r="23" spans="1:12" s="294" customFormat="1" ht="14.5" thickBot="1" x14ac:dyDescent="0.3">
      <c r="A23" s="285"/>
      <c r="B23" s="235" t="s">
        <v>73</v>
      </c>
      <c r="C23" s="533" t="s">
        <v>146</v>
      </c>
      <c r="D23" s="533"/>
      <c r="E23" s="533"/>
      <c r="F23" s="533"/>
      <c r="G23" s="533"/>
      <c r="H23" s="533"/>
      <c r="I23" s="533"/>
      <c r="J23" s="533"/>
      <c r="K23" s="533"/>
      <c r="L23" s="534"/>
    </row>
    <row r="24" spans="1:12" s="318" customFormat="1" ht="13" x14ac:dyDescent="0.25">
      <c r="A24" s="260"/>
      <c r="B24" s="231"/>
      <c r="C24" s="151"/>
      <c r="D24" s="151"/>
      <c r="E24" s="220"/>
      <c r="F24" s="220"/>
      <c r="G24" s="216"/>
      <c r="H24" s="216"/>
      <c r="I24" s="216"/>
      <c r="J24" s="216"/>
      <c r="K24" s="147">
        <f t="shared" ref="K24:K27" si="3">SUM(G24:J24)*F24</f>
        <v>0</v>
      </c>
      <c r="L24" s="154"/>
    </row>
    <row r="25" spans="1:12" s="318" customFormat="1" ht="13" x14ac:dyDescent="0.25">
      <c r="A25" s="258"/>
      <c r="B25" s="231"/>
      <c r="C25" s="151"/>
      <c r="D25" s="151"/>
      <c r="E25" s="220"/>
      <c r="F25" s="220"/>
      <c r="G25" s="216"/>
      <c r="H25" s="216"/>
      <c r="I25" s="216"/>
      <c r="J25" s="216"/>
      <c r="K25" s="147">
        <f t="shared" si="3"/>
        <v>0</v>
      </c>
      <c r="L25" s="154"/>
    </row>
    <row r="26" spans="1:12" x14ac:dyDescent="0.25">
      <c r="A26" s="258"/>
      <c r="B26" s="232"/>
      <c r="C26" s="155"/>
      <c r="D26" s="155"/>
      <c r="E26" s="221"/>
      <c r="F26" s="221"/>
      <c r="G26" s="217"/>
      <c r="H26" s="217"/>
      <c r="I26" s="217"/>
      <c r="J26" s="217"/>
      <c r="K26" s="147">
        <f t="shared" si="3"/>
        <v>0</v>
      </c>
      <c r="L26" s="157"/>
    </row>
    <row r="27" spans="1:12" x14ac:dyDescent="0.25">
      <c r="A27" s="258"/>
      <c r="B27" s="232"/>
      <c r="C27" s="155"/>
      <c r="D27" s="155"/>
      <c r="E27" s="221"/>
      <c r="F27" s="221"/>
      <c r="G27" s="217"/>
      <c r="H27" s="217"/>
      <c r="I27" s="217"/>
      <c r="J27" s="217"/>
      <c r="K27" s="147">
        <f t="shared" si="3"/>
        <v>0</v>
      </c>
      <c r="L27" s="157"/>
    </row>
    <row r="28" spans="1:12" ht="13" x14ac:dyDescent="0.25">
      <c r="A28" s="283"/>
      <c r="B28" s="234" t="s">
        <v>74</v>
      </c>
      <c r="C28" s="163"/>
      <c r="D28" s="163"/>
      <c r="E28" s="222"/>
      <c r="F28" s="222"/>
      <c r="G28" s="218"/>
      <c r="H28" s="218"/>
      <c r="I28" s="218"/>
      <c r="J28" s="218"/>
      <c r="K28" s="164"/>
      <c r="L28" s="165"/>
    </row>
    <row r="29" spans="1:12" ht="13" thickBot="1" x14ac:dyDescent="0.3">
      <c r="A29" s="259"/>
      <c r="B29" s="237"/>
      <c r="C29" s="238"/>
      <c r="D29" s="238"/>
      <c r="E29" s="239"/>
      <c r="F29" s="239"/>
      <c r="G29" s="240"/>
      <c r="H29" s="240"/>
      <c r="I29" s="240"/>
      <c r="J29" s="240"/>
      <c r="K29" s="147">
        <f t="shared" ref="K29" si="4">SUM(G29:J29)*F29</f>
        <v>0</v>
      </c>
      <c r="L29" s="242"/>
    </row>
    <row r="30" spans="1:12" ht="13.5" thickBot="1" x14ac:dyDescent="0.3">
      <c r="A30" s="284"/>
      <c r="B30" s="193" t="s">
        <v>59</v>
      </c>
      <c r="C30" s="160"/>
      <c r="D30" s="160"/>
      <c r="E30" s="207"/>
      <c r="F30" s="207"/>
      <c r="G30" s="226"/>
      <c r="H30" s="226"/>
      <c r="I30" s="226"/>
      <c r="J30" s="226"/>
      <c r="K30" s="287">
        <f>ROUND(SUM(K24:K29),0)</f>
        <v>0</v>
      </c>
      <c r="L30" s="162"/>
    </row>
    <row r="31" spans="1:12" s="294" customFormat="1" ht="13.5" thickBot="1" x14ac:dyDescent="0.3">
      <c r="A31" s="284"/>
      <c r="B31" s="193" t="s">
        <v>193</v>
      </c>
      <c r="C31" s="160"/>
      <c r="D31" s="160"/>
      <c r="E31" s="207"/>
      <c r="F31" s="207"/>
      <c r="G31" s="226"/>
      <c r="H31" s="226"/>
      <c r="I31" s="226"/>
      <c r="J31" s="226"/>
      <c r="K31" s="287">
        <f>ROUND(SUM(K14+K22+K30),0)</f>
        <v>0</v>
      </c>
      <c r="L31" s="162"/>
    </row>
    <row r="32" spans="1:12" ht="6.75" customHeight="1" thickBot="1" x14ac:dyDescent="0.3"/>
    <row r="33" spans="1:12" ht="11.25" customHeight="1" x14ac:dyDescent="0.25">
      <c r="A33" s="525" t="s">
        <v>136</v>
      </c>
      <c r="B33" s="526"/>
      <c r="C33" s="526"/>
      <c r="D33" s="526"/>
      <c r="E33" s="526"/>
      <c r="F33" s="526"/>
      <c r="G33" s="526"/>
      <c r="H33" s="526"/>
      <c r="I33" s="526"/>
      <c r="J33" s="526"/>
      <c r="K33" s="526"/>
      <c r="L33" s="527"/>
    </row>
    <row r="34" spans="1:12" ht="11.25" customHeight="1" thickBot="1" x14ac:dyDescent="0.3">
      <c r="A34" s="528"/>
      <c r="B34" s="529"/>
      <c r="C34" s="529"/>
      <c r="D34" s="529"/>
      <c r="E34" s="529"/>
      <c r="F34" s="529"/>
      <c r="G34" s="529"/>
      <c r="H34" s="529"/>
      <c r="I34" s="529"/>
      <c r="J34" s="529"/>
      <c r="K34" s="529"/>
      <c r="L34" s="530"/>
    </row>
  </sheetData>
  <sheetProtection formatCells="0" formatColumns="0" formatRows="0" insertRows="0" deleteRows="0" selectLockedCells="1"/>
  <customSheetViews>
    <customSheetView guid="{D7FF18E2-A72D-4088-BD59-9D74A43C39A8}" scale="90" showPageBreaks="1" topLeftCell="A4">
      <selection activeCell="G9" sqref="G9"/>
      <rowBreaks count="2" manualBreakCount="2">
        <brk id="24" max="16383" man="1"/>
        <brk id="65" max="16383" man="1"/>
      </rowBreaks>
      <pageMargins left="0.5" right="0.5" top="0.25" bottom="0.5" header="0.5" footer="0.25"/>
      <printOptions horizontalCentered="1"/>
      <pageSetup scale="84" fitToHeight="7" orientation="landscape" r:id="rId1"/>
      <headerFooter alignWithMargins="0">
        <oddFooter>&amp;Lc. Travel&amp;RPage &amp;P of &amp;N</oddFooter>
      </headerFooter>
    </customSheetView>
    <customSheetView guid="{5BEC5FDE-32D0-42EF-8D2A-06DCBD4F05CC}" scale="90" showPageBreaks="1">
      <selection activeCell="B11" sqref="B11"/>
      <rowBreaks count="1" manualBreakCount="1">
        <brk id="24" max="16383" man="1"/>
      </rowBreaks>
      <pageMargins left="0.5" right="0.5" top="0.25" bottom="0.5" header="0.5" footer="0.25"/>
      <printOptions horizontalCentered="1"/>
      <pageSetup scale="84" fitToHeight="7" orientation="landscape" r:id="rId2"/>
      <headerFooter alignWithMargins="0">
        <oddFooter>&amp;Lc. Travel&amp;RPage &amp;P of &amp;N</oddFooter>
      </headerFooter>
    </customSheetView>
    <customSheetView guid="{712CE29F-EFCA-4968-A7C5-599F87319D6A}" scale="90" topLeftCell="A25">
      <selection activeCell="G1" sqref="G1"/>
      <rowBreaks count="2" manualBreakCount="2">
        <brk id="24" max="16383" man="1"/>
        <brk id="65" max="16383" man="1"/>
      </rowBreaks>
      <pageMargins left="0.5" right="0.5" top="0.25" bottom="0.5" header="0.5" footer="0.25"/>
      <printOptions horizontalCentered="1"/>
      <pageSetup scale="84" fitToHeight="7" orientation="landscape" r:id="rId3"/>
      <headerFooter alignWithMargins="0">
        <oddFooter>&amp;Lc. Travel&amp;RPage &amp;P of &amp;N</oddFooter>
      </headerFooter>
    </customSheetView>
    <customSheetView guid="{6588CF8C-0BB8-4786-9A46-0A2D10254132}" scale="90" showPageBreaks="1">
      <selection activeCell="F11" sqref="F11"/>
      <rowBreaks count="2" manualBreakCount="2">
        <brk id="24" max="16383" man="1"/>
        <brk id="65" max="16383" man="1"/>
      </rowBreaks>
      <pageMargins left="0.5" right="0.5" top="0.25" bottom="0.5" header="0.5" footer="0.25"/>
      <printOptions horizontalCentered="1"/>
      <pageSetup scale="84" fitToHeight="7" orientation="landscape" r:id="rId4"/>
      <headerFooter alignWithMargins="0">
        <oddFooter>&amp;Lc. Travel&amp;RPage &amp;P of &amp;N</oddFooter>
      </headerFooter>
    </customSheetView>
    <customSheetView guid="{D5CEF8EB-A9A7-4458-BF65-8F18E34CBA87}" scale="90" showPageBreaks="1">
      <selection activeCell="G41" sqref="G41"/>
      <rowBreaks count="2" manualBreakCount="2">
        <brk id="24" max="16383" man="1"/>
        <brk id="65" max="16383" man="1"/>
      </rowBreaks>
      <pageMargins left="0.5" right="0.5" top="0.25" bottom="0.5" header="0.5" footer="0.25"/>
      <printOptions horizontalCentered="1"/>
      <pageSetup scale="84" fitToHeight="7" orientation="landscape" r:id="rId5"/>
      <headerFooter alignWithMargins="0">
        <oddFooter>&amp;Lc. Travel&amp;RPage &amp;P of &amp;N</oddFooter>
      </headerFooter>
    </customSheetView>
    <customSheetView guid="{BF352FCE-C1BE-4B84-9561-6030FEF6A15F}" scale="90" showPageBreaks="1" fitToPage="1">
      <selection activeCell="K1" sqref="K1"/>
      <pageMargins left="0.25" right="0.25" top="0.25" bottom="0.25" header="0.3" footer="0.3"/>
      <printOptions horizontalCentered="1"/>
      <pageSetup scale="80" orientation="landscape" r:id="rId6"/>
      <headerFooter alignWithMargins="0">
        <oddFooter>&amp;Lc. Travel&amp;RPage &amp;P of &amp;N</oddFooter>
      </headerFooter>
    </customSheetView>
  </customSheetViews>
  <mergeCells count="7">
    <mergeCell ref="A3:L3"/>
    <mergeCell ref="A33:L34"/>
    <mergeCell ref="A2:L2"/>
    <mergeCell ref="A1:B1"/>
    <mergeCell ref="C6:L6"/>
    <mergeCell ref="C15:L15"/>
    <mergeCell ref="C23:L23"/>
  </mergeCells>
  <phoneticPr fontId="2" type="noConversion"/>
  <printOptions horizontalCentered="1"/>
  <pageMargins left="0.5" right="0.5" top="0.25" bottom="0.25" header="0.5" footer="0.5"/>
  <pageSetup scale="70" orientation="landscape" horizontalDpi="300" verticalDpi="300" r:id="rId7"/>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499984740745262"/>
    <pageSetUpPr fitToPage="1"/>
  </sheetPr>
  <dimension ref="A1:M34"/>
  <sheetViews>
    <sheetView zoomScale="90" workbookViewId="0">
      <selection activeCell="B13" sqref="B13"/>
    </sheetView>
  </sheetViews>
  <sheetFormatPr defaultColWidth="9.08984375" defaultRowHeight="12.5" x14ac:dyDescent="0.25"/>
  <cols>
    <col min="1" max="1" width="8" style="7" customWidth="1"/>
    <col min="2" max="2" width="45.6328125" style="7" customWidth="1"/>
    <col min="3" max="3" width="6.6328125" style="325" customWidth="1"/>
    <col min="4" max="4" width="10.453125" style="301" customWidth="1"/>
    <col min="5" max="5" width="12.08984375" style="301" customWidth="1"/>
    <col min="6" max="6" width="29.36328125" style="299" customWidth="1"/>
    <col min="7" max="7" width="55.453125" style="325" customWidth="1"/>
    <col min="8" max="16384" width="9.08984375" style="7"/>
  </cols>
  <sheetData>
    <row r="1" spans="1:13" s="321" customFormat="1" ht="12.75" customHeight="1" x14ac:dyDescent="0.25">
      <c r="A1" s="532" t="s">
        <v>116</v>
      </c>
      <c r="B1" s="532"/>
      <c r="C1" s="288"/>
      <c r="D1" s="288"/>
      <c r="E1" s="288"/>
      <c r="F1" s="320"/>
      <c r="G1" s="292"/>
      <c r="H1" s="320"/>
      <c r="I1" s="320"/>
      <c r="J1" s="320"/>
    </row>
    <row r="2" spans="1:13" s="323" customFormat="1" ht="18.5" thickBot="1" x14ac:dyDescent="0.3">
      <c r="A2" s="535" t="s">
        <v>48</v>
      </c>
      <c r="B2" s="535"/>
      <c r="C2" s="535"/>
      <c r="D2" s="535"/>
      <c r="E2" s="535"/>
      <c r="F2" s="535"/>
      <c r="G2" s="535"/>
      <c r="H2" s="322"/>
      <c r="I2" s="322"/>
      <c r="J2" s="322"/>
      <c r="K2" s="322"/>
      <c r="L2" s="322"/>
      <c r="M2" s="322"/>
    </row>
    <row r="3" spans="1:13" ht="126" customHeight="1" thickBot="1" x14ac:dyDescent="0.3">
      <c r="A3" s="536" t="s">
        <v>195</v>
      </c>
      <c r="B3" s="537"/>
      <c r="C3" s="537"/>
      <c r="D3" s="537"/>
      <c r="E3" s="537"/>
      <c r="F3" s="537"/>
      <c r="G3" s="538"/>
    </row>
    <row r="4" spans="1:13" ht="3.75" customHeight="1" thickBot="1" x14ac:dyDescent="0.3">
      <c r="B4" s="297"/>
      <c r="C4" s="324"/>
    </row>
    <row r="5" spans="1:13" s="331" customFormat="1" ht="26.5" thickBot="1" x14ac:dyDescent="0.3">
      <c r="A5" s="303" t="s">
        <v>148</v>
      </c>
      <c r="B5" s="326" t="s">
        <v>156</v>
      </c>
      <c r="C5" s="327" t="s">
        <v>60</v>
      </c>
      <c r="D5" s="328" t="s">
        <v>61</v>
      </c>
      <c r="E5" s="328" t="s">
        <v>62</v>
      </c>
      <c r="F5" s="329" t="s">
        <v>63</v>
      </c>
      <c r="G5" s="330" t="s">
        <v>64</v>
      </c>
    </row>
    <row r="6" spans="1:13" s="294" customFormat="1" ht="14.5" thickBot="1" x14ac:dyDescent="0.3">
      <c r="A6" s="540" t="s">
        <v>53</v>
      </c>
      <c r="B6" s="541"/>
      <c r="C6" s="541"/>
      <c r="D6" s="541"/>
      <c r="E6" s="541"/>
      <c r="F6" s="541"/>
      <c r="G6" s="542"/>
    </row>
    <row r="7" spans="1:13" ht="13.5" thickBot="1" x14ac:dyDescent="0.3">
      <c r="A7" s="332" t="s">
        <v>160</v>
      </c>
      <c r="B7" s="312" t="s">
        <v>157</v>
      </c>
      <c r="C7" s="333">
        <v>2</v>
      </c>
      <c r="D7" s="316">
        <v>70000</v>
      </c>
      <c r="E7" s="316">
        <f>C7*D7</f>
        <v>140000</v>
      </c>
      <c r="F7" s="334" t="s">
        <v>174</v>
      </c>
      <c r="G7" s="317" t="s">
        <v>99</v>
      </c>
    </row>
    <row r="8" spans="1:13" x14ac:dyDescent="0.25">
      <c r="A8" s="258"/>
      <c r="B8" s="231"/>
      <c r="C8" s="166"/>
      <c r="D8" s="153"/>
      <c r="E8" s="147">
        <f t="shared" ref="E8:E13" si="0">C8*D8</f>
        <v>0</v>
      </c>
      <c r="F8" s="167"/>
      <c r="G8" s="154"/>
    </row>
    <row r="9" spans="1:13" x14ac:dyDescent="0.25">
      <c r="A9" s="258"/>
      <c r="B9" s="232"/>
      <c r="C9" s="168"/>
      <c r="D9" s="169"/>
      <c r="E9" s="173">
        <f t="shared" si="0"/>
        <v>0</v>
      </c>
      <c r="F9" s="156"/>
      <c r="G9" s="157"/>
    </row>
    <row r="10" spans="1:13" x14ac:dyDescent="0.25">
      <c r="A10" s="258"/>
      <c r="B10" s="232"/>
      <c r="C10" s="168"/>
      <c r="D10" s="169"/>
      <c r="E10" s="173">
        <f t="shared" si="0"/>
        <v>0</v>
      </c>
      <c r="F10" s="156"/>
      <c r="G10" s="157"/>
    </row>
    <row r="11" spans="1:13" x14ac:dyDescent="0.25">
      <c r="A11" s="258"/>
      <c r="B11" s="232"/>
      <c r="C11" s="168"/>
      <c r="D11" s="169"/>
      <c r="E11" s="173">
        <f t="shared" si="0"/>
        <v>0</v>
      </c>
      <c r="F11" s="156"/>
      <c r="G11" s="157"/>
    </row>
    <row r="12" spans="1:13" x14ac:dyDescent="0.25">
      <c r="A12" s="258"/>
      <c r="B12" s="232"/>
      <c r="C12" s="168"/>
      <c r="D12" s="169"/>
      <c r="E12" s="173">
        <f t="shared" si="0"/>
        <v>0</v>
      </c>
      <c r="F12" s="156"/>
      <c r="G12" s="157"/>
    </row>
    <row r="13" spans="1:13" ht="13" thickBot="1" x14ac:dyDescent="0.3">
      <c r="A13" s="259"/>
      <c r="B13" s="237"/>
      <c r="C13" s="247"/>
      <c r="D13" s="248"/>
      <c r="E13" s="249">
        <f t="shared" si="0"/>
        <v>0</v>
      </c>
      <c r="F13" s="250"/>
      <c r="G13" s="242"/>
    </row>
    <row r="14" spans="1:13" ht="13.5" thickBot="1" x14ac:dyDescent="0.3">
      <c r="A14" s="284"/>
      <c r="B14" s="193" t="s">
        <v>57</v>
      </c>
      <c r="C14" s="170"/>
      <c r="D14" s="171"/>
      <c r="E14" s="319">
        <f>ROUND(SUM(E8:E13),0)</f>
        <v>0</v>
      </c>
      <c r="F14" s="149"/>
      <c r="G14" s="172"/>
    </row>
    <row r="15" spans="1:13" s="294" customFormat="1" ht="14.5" thickBot="1" x14ac:dyDescent="0.3">
      <c r="A15" s="540" t="s">
        <v>56</v>
      </c>
      <c r="B15" s="541"/>
      <c r="C15" s="541"/>
      <c r="D15" s="541"/>
      <c r="E15" s="541"/>
      <c r="F15" s="541"/>
      <c r="G15" s="542"/>
    </row>
    <row r="16" spans="1:13" x14ac:dyDescent="0.25">
      <c r="A16" s="260"/>
      <c r="B16" s="231"/>
      <c r="C16" s="166"/>
      <c r="D16" s="153"/>
      <c r="E16" s="147">
        <f t="shared" ref="E16:E21" si="1">C16*D16</f>
        <v>0</v>
      </c>
      <c r="F16" s="152"/>
      <c r="G16" s="154"/>
    </row>
    <row r="17" spans="1:11" x14ac:dyDescent="0.25">
      <c r="A17" s="258"/>
      <c r="B17" s="231"/>
      <c r="C17" s="166"/>
      <c r="D17" s="153"/>
      <c r="E17" s="147">
        <f t="shared" si="1"/>
        <v>0</v>
      </c>
      <c r="F17" s="152"/>
      <c r="G17" s="154"/>
    </row>
    <row r="18" spans="1:11" x14ac:dyDescent="0.25">
      <c r="A18" s="258"/>
      <c r="B18" s="232"/>
      <c r="C18" s="168"/>
      <c r="D18" s="169"/>
      <c r="E18" s="173">
        <f t="shared" si="1"/>
        <v>0</v>
      </c>
      <c r="F18" s="156"/>
      <c r="G18" s="157"/>
    </row>
    <row r="19" spans="1:11" x14ac:dyDescent="0.25">
      <c r="A19" s="258"/>
      <c r="B19" s="232"/>
      <c r="C19" s="168"/>
      <c r="D19" s="169"/>
      <c r="E19" s="173">
        <f t="shared" si="1"/>
        <v>0</v>
      </c>
      <c r="F19" s="156"/>
      <c r="G19" s="157"/>
      <c r="K19" s="3"/>
    </row>
    <row r="20" spans="1:11" x14ac:dyDescent="0.25">
      <c r="A20" s="258"/>
      <c r="B20" s="232"/>
      <c r="C20" s="168"/>
      <c r="D20" s="169"/>
      <c r="E20" s="173">
        <f t="shared" si="1"/>
        <v>0</v>
      </c>
      <c r="F20" s="156"/>
      <c r="G20" s="157"/>
    </row>
    <row r="21" spans="1:11" ht="13" thickBot="1" x14ac:dyDescent="0.3">
      <c r="A21" s="259"/>
      <c r="B21" s="237"/>
      <c r="C21" s="247"/>
      <c r="D21" s="248"/>
      <c r="E21" s="249">
        <f t="shared" si="1"/>
        <v>0</v>
      </c>
      <c r="F21" s="250"/>
      <c r="G21" s="242"/>
    </row>
    <row r="22" spans="1:11" ht="13.5" thickBot="1" x14ac:dyDescent="0.3">
      <c r="A22" s="284"/>
      <c r="B22" s="193" t="s">
        <v>58</v>
      </c>
      <c r="C22" s="170"/>
      <c r="D22" s="171"/>
      <c r="E22" s="319">
        <f>ROUND(SUM(E16:E21),0)</f>
        <v>0</v>
      </c>
      <c r="F22" s="149"/>
      <c r="G22" s="172"/>
    </row>
    <row r="23" spans="1:11" s="294" customFormat="1" ht="14.5" thickBot="1" x14ac:dyDescent="0.3">
      <c r="A23" s="540" t="s">
        <v>54</v>
      </c>
      <c r="B23" s="541"/>
      <c r="C23" s="541"/>
      <c r="D23" s="541"/>
      <c r="E23" s="541"/>
      <c r="F23" s="541"/>
      <c r="G23" s="542"/>
    </row>
    <row r="24" spans="1:11" x14ac:dyDescent="0.25">
      <c r="A24" s="260"/>
      <c r="B24" s="231"/>
      <c r="C24" s="166"/>
      <c r="D24" s="153"/>
      <c r="E24" s="147">
        <f t="shared" ref="E24:E29" si="2">C24*D24</f>
        <v>0</v>
      </c>
      <c r="F24" s="152"/>
      <c r="G24" s="154"/>
    </row>
    <row r="25" spans="1:11" x14ac:dyDescent="0.25">
      <c r="A25" s="258"/>
      <c r="B25" s="231"/>
      <c r="C25" s="166"/>
      <c r="D25" s="153"/>
      <c r="E25" s="147">
        <f t="shared" si="2"/>
        <v>0</v>
      </c>
      <c r="F25" s="152"/>
      <c r="G25" s="154"/>
    </row>
    <row r="26" spans="1:11" x14ac:dyDescent="0.25">
      <c r="A26" s="258"/>
      <c r="B26" s="232"/>
      <c r="C26" s="168"/>
      <c r="D26" s="169"/>
      <c r="E26" s="173">
        <f t="shared" si="2"/>
        <v>0</v>
      </c>
      <c r="F26" s="156"/>
      <c r="G26" s="157"/>
    </row>
    <row r="27" spans="1:11" x14ac:dyDescent="0.25">
      <c r="A27" s="258"/>
      <c r="B27" s="232"/>
      <c r="C27" s="168"/>
      <c r="D27" s="169"/>
      <c r="E27" s="173">
        <f t="shared" si="2"/>
        <v>0</v>
      </c>
      <c r="F27" s="156"/>
      <c r="G27" s="157"/>
    </row>
    <row r="28" spans="1:11" x14ac:dyDescent="0.25">
      <c r="A28" s="258"/>
      <c r="B28" s="232"/>
      <c r="C28" s="168"/>
      <c r="D28" s="169"/>
      <c r="E28" s="173">
        <f t="shared" si="2"/>
        <v>0</v>
      </c>
      <c r="F28" s="156"/>
      <c r="G28" s="157"/>
    </row>
    <row r="29" spans="1:11" ht="13" thickBot="1" x14ac:dyDescent="0.3">
      <c r="A29" s="259"/>
      <c r="B29" s="237"/>
      <c r="C29" s="247"/>
      <c r="D29" s="248"/>
      <c r="E29" s="249">
        <f t="shared" si="2"/>
        <v>0</v>
      </c>
      <c r="F29" s="250"/>
      <c r="G29" s="242"/>
    </row>
    <row r="30" spans="1:11" ht="13.5" thickBot="1" x14ac:dyDescent="0.3">
      <c r="A30" s="284"/>
      <c r="B30" s="193" t="s">
        <v>59</v>
      </c>
      <c r="C30" s="170"/>
      <c r="D30" s="171"/>
      <c r="E30" s="319">
        <f>ROUND(SUM(E24:E29),0)</f>
        <v>0</v>
      </c>
      <c r="F30" s="149"/>
      <c r="G30" s="172"/>
    </row>
    <row r="31" spans="1:11" ht="13.5" thickBot="1" x14ac:dyDescent="0.3">
      <c r="A31" s="284"/>
      <c r="B31" s="193" t="s">
        <v>196</v>
      </c>
      <c r="C31" s="170"/>
      <c r="D31" s="171"/>
      <c r="E31" s="287">
        <f>ROUND(E14+E22+E30,0)</f>
        <v>0</v>
      </c>
      <c r="F31" s="149"/>
      <c r="G31" s="172"/>
    </row>
    <row r="32" spans="1:11" ht="13" thickBot="1" x14ac:dyDescent="0.3"/>
    <row r="33" spans="1:7" ht="11.25" customHeight="1" x14ac:dyDescent="0.25">
      <c r="A33" s="539" t="s">
        <v>136</v>
      </c>
      <c r="B33" s="526"/>
      <c r="C33" s="526"/>
      <c r="D33" s="526"/>
      <c r="E33" s="526"/>
      <c r="F33" s="526"/>
      <c r="G33" s="527"/>
    </row>
    <row r="34" spans="1:7" ht="11.25" customHeight="1" thickBot="1" x14ac:dyDescent="0.3">
      <c r="A34" s="528"/>
      <c r="B34" s="529"/>
      <c r="C34" s="529"/>
      <c r="D34" s="529"/>
      <c r="E34" s="529"/>
      <c r="F34" s="529"/>
      <c r="G34" s="530"/>
    </row>
  </sheetData>
  <sheetProtection formatCells="0" formatColumns="0" formatRows="0" insertRows="0" deleteRows="0" selectLockedCells="1"/>
  <customSheetViews>
    <customSheetView guid="{D7FF18E2-A72D-4088-BD59-9D74A43C39A8}" scale="90" showPageBreaks="1" fitToPage="1" topLeftCell="A11">
      <selection activeCell="D41" sqref="D41"/>
      <pageMargins left="0.5" right="0.5" top="0.25" bottom="0.5" header="0.5" footer="0.25"/>
      <printOptions horizontalCentered="1"/>
      <pageSetup scale="86" fitToHeight="4" orientation="landscape" r:id="rId1"/>
      <headerFooter alignWithMargins="0">
        <oddFooter>&amp;Ld. Equipment&amp;RPage &amp;P of &amp;N</oddFooter>
      </headerFooter>
    </customSheetView>
    <customSheetView guid="{5BEC5FDE-32D0-42EF-8D2A-06DCBD4F05CC}" scale="90" showPageBreaks="1" fitToPage="1">
      <selection activeCell="I5" sqref="I5"/>
      <pageMargins left="0.5" right="0.5" top="0.25" bottom="0.5" header="0.5" footer="0.25"/>
      <printOptions horizontalCentered="1"/>
      <pageSetup scale="86" fitToHeight="4" orientation="landscape" r:id="rId2"/>
      <headerFooter alignWithMargins="0">
        <oddFooter>&amp;Ld. Equipment&amp;RPage &amp;P of &amp;N</oddFooter>
      </headerFooter>
    </customSheetView>
    <customSheetView guid="{712CE29F-EFCA-4968-A7C5-599F87319D6A}" scale="90" fitToPage="1">
      <selection activeCell="D40" sqref="D40"/>
      <pageMargins left="0.5" right="0.5" top="0.25" bottom="0.5" header="0.5" footer="0.25"/>
      <printOptions horizontalCentered="1"/>
      <pageSetup scale="86" fitToHeight="4" orientation="landscape" r:id="rId3"/>
      <headerFooter alignWithMargins="0">
        <oddFooter>&amp;Ld. Equipment&amp;RPage &amp;P of &amp;N</oddFooter>
      </headerFooter>
    </customSheetView>
    <customSheetView guid="{6588CF8C-0BB8-4786-9A46-0A2D10254132}" scale="90" showPageBreaks="1" fitToPage="1" topLeftCell="A4">
      <selection activeCell="I5" sqref="I5"/>
      <pageMargins left="0.5" right="0.5" top="0.25" bottom="0.5" header="0.5" footer="0.25"/>
      <printOptions horizontalCentered="1"/>
      <pageSetup scale="86" fitToHeight="4" orientation="landscape" r:id="rId4"/>
      <headerFooter alignWithMargins="0">
        <oddFooter>&amp;Ld. Equipment&amp;RPage &amp;P of &amp;N</oddFooter>
      </headerFooter>
    </customSheetView>
    <customSheetView guid="{D5CEF8EB-A9A7-4458-BF65-8F18E34CBA87}" scale="90" showPageBreaks="1" fitToPage="1">
      <selection activeCell="H38" sqref="H38"/>
      <pageMargins left="0.5" right="0.5" top="0.25" bottom="0.5" header="0.5" footer="0.25"/>
      <printOptions horizontalCentered="1"/>
      <pageSetup scale="86" fitToHeight="4" orientation="landscape" r:id="rId5"/>
      <headerFooter alignWithMargins="0">
        <oddFooter>&amp;Ld. Equipment&amp;RPage &amp;P of &amp;N</oddFooter>
      </headerFooter>
    </customSheetView>
    <customSheetView guid="{BF352FCE-C1BE-4B84-9561-6030FEF6A15F}" scale="90" showPageBreaks="1" fitToPage="1">
      <selection activeCell="F1" sqref="F1"/>
      <pageMargins left="0.5" right="0.5" top="0.25" bottom="0.5" header="0.5" footer="0.25"/>
      <printOptions horizontalCentered="1"/>
      <pageSetup scale="80" orientation="landscape" r:id="rId6"/>
      <headerFooter alignWithMargins="0">
        <oddFooter>&amp;Ld. Equipment&amp;RPage &amp;P of &amp;N</oddFooter>
      </headerFooter>
    </customSheetView>
  </customSheetViews>
  <mergeCells count="7">
    <mergeCell ref="A2:G2"/>
    <mergeCell ref="A1:B1"/>
    <mergeCell ref="A3:G3"/>
    <mergeCell ref="A33:G34"/>
    <mergeCell ref="A23:G23"/>
    <mergeCell ref="A15:G15"/>
    <mergeCell ref="A6:G6"/>
  </mergeCells>
  <phoneticPr fontId="2" type="noConversion"/>
  <printOptions horizontalCentered="1"/>
  <pageMargins left="0.5" right="0.5" top="0.25" bottom="0.25" header="0.5" footer="0.5"/>
  <pageSetup scale="75" orientation="landscape" horizontalDpi="300" verticalDpi="300" r:id="rId7"/>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tint="0.79998168889431442"/>
    <pageSetUpPr fitToPage="1"/>
  </sheetPr>
  <dimension ref="A1:M39"/>
  <sheetViews>
    <sheetView showGridLines="0" zoomScale="90" workbookViewId="0">
      <selection activeCell="B36" sqref="B36"/>
    </sheetView>
  </sheetViews>
  <sheetFormatPr defaultColWidth="9.08984375" defaultRowHeight="12.5" x14ac:dyDescent="0.25"/>
  <cols>
    <col min="1" max="1" width="9.08984375" style="7"/>
    <col min="2" max="2" width="42.453125" style="7" customWidth="1"/>
    <col min="3" max="3" width="6.6328125" style="325" customWidth="1"/>
    <col min="4" max="4" width="14.08984375" style="335" customWidth="1"/>
    <col min="5" max="5" width="14.08984375" style="301" customWidth="1"/>
    <col min="6" max="6" width="19.90625" style="299" customWidth="1"/>
    <col min="7" max="7" width="55.6328125" style="325" customWidth="1"/>
    <col min="8" max="16384" width="9.08984375" style="7"/>
  </cols>
  <sheetData>
    <row r="1" spans="1:13" s="321" customFormat="1" ht="12.75" customHeight="1" x14ac:dyDescent="0.25">
      <c r="A1" s="532" t="s">
        <v>115</v>
      </c>
      <c r="B1" s="532"/>
      <c r="C1" s="288"/>
      <c r="D1" s="288"/>
      <c r="E1" s="288"/>
      <c r="F1" s="320"/>
      <c r="G1" s="292"/>
      <c r="H1" s="320"/>
      <c r="I1" s="320"/>
      <c r="J1" s="320"/>
    </row>
    <row r="2" spans="1:13" s="323" customFormat="1" ht="18.5" thickBot="1" x14ac:dyDescent="0.3">
      <c r="A2" s="535" t="s">
        <v>49</v>
      </c>
      <c r="B2" s="535"/>
      <c r="C2" s="535"/>
      <c r="D2" s="535"/>
      <c r="E2" s="535"/>
      <c r="F2" s="535"/>
      <c r="G2" s="535"/>
      <c r="H2" s="322"/>
      <c r="I2" s="322"/>
      <c r="J2" s="322"/>
      <c r="K2" s="322"/>
      <c r="L2" s="322"/>
      <c r="M2" s="322"/>
    </row>
    <row r="3" spans="1:13" ht="139.5" customHeight="1" thickBot="1" x14ac:dyDescent="0.3">
      <c r="A3" s="536" t="s">
        <v>197</v>
      </c>
      <c r="B3" s="537"/>
      <c r="C3" s="537"/>
      <c r="D3" s="537"/>
      <c r="E3" s="537"/>
      <c r="F3" s="537"/>
      <c r="G3" s="538"/>
    </row>
    <row r="4" spans="1:13" ht="13" thickBot="1" x14ac:dyDescent="0.3">
      <c r="B4" s="297"/>
      <c r="C4" s="324"/>
    </row>
    <row r="5" spans="1:13" s="294" customFormat="1" ht="26.5" thickBot="1" x14ac:dyDescent="0.3">
      <c r="A5" s="336" t="s">
        <v>148</v>
      </c>
      <c r="B5" s="337" t="s">
        <v>158</v>
      </c>
      <c r="C5" s="338" t="s">
        <v>60</v>
      </c>
      <c r="D5" s="339" t="s">
        <v>61</v>
      </c>
      <c r="E5" s="340" t="s">
        <v>62</v>
      </c>
      <c r="F5" s="341" t="s">
        <v>63</v>
      </c>
      <c r="G5" s="342" t="s">
        <v>64</v>
      </c>
    </row>
    <row r="6" spans="1:13" s="294" customFormat="1" ht="14.5" thickBot="1" x14ac:dyDescent="0.3">
      <c r="A6" s="540" t="s">
        <v>53</v>
      </c>
      <c r="B6" s="541"/>
      <c r="C6" s="541"/>
      <c r="D6" s="541"/>
      <c r="E6" s="541"/>
      <c r="F6" s="541"/>
      <c r="G6" s="542"/>
    </row>
    <row r="7" spans="1:13" ht="14.25" customHeight="1" thickBot="1" x14ac:dyDescent="0.3">
      <c r="A7" s="311" t="s">
        <v>159</v>
      </c>
      <c r="B7" s="312" t="s">
        <v>152</v>
      </c>
      <c r="C7" s="333">
        <v>10</v>
      </c>
      <c r="D7" s="343">
        <v>360</v>
      </c>
      <c r="E7" s="316">
        <v>3600</v>
      </c>
      <c r="F7" s="334" t="s">
        <v>97</v>
      </c>
      <c r="G7" s="317" t="s">
        <v>98</v>
      </c>
    </row>
    <row r="8" spans="1:13" x14ac:dyDescent="0.25">
      <c r="A8" s="258"/>
      <c r="B8" s="231"/>
      <c r="C8" s="166"/>
      <c r="D8" s="174"/>
      <c r="E8" s="147">
        <f>C8*D8</f>
        <v>0</v>
      </c>
      <c r="F8" s="152"/>
      <c r="G8" s="154"/>
    </row>
    <row r="9" spans="1:13" x14ac:dyDescent="0.25">
      <c r="A9" s="258"/>
      <c r="B9" s="232"/>
      <c r="C9" s="168"/>
      <c r="D9" s="175"/>
      <c r="E9" s="147">
        <f t="shared" ref="E9:E14" si="0">C9*D9</f>
        <v>0</v>
      </c>
      <c r="F9" s="156"/>
      <c r="G9" s="157"/>
    </row>
    <row r="10" spans="1:13" x14ac:dyDescent="0.25">
      <c r="A10" s="258"/>
      <c r="B10" s="232"/>
      <c r="C10" s="168"/>
      <c r="D10" s="175"/>
      <c r="E10" s="147">
        <f t="shared" si="0"/>
        <v>0</v>
      </c>
      <c r="F10" s="156"/>
      <c r="G10" s="157"/>
    </row>
    <row r="11" spans="1:13" x14ac:dyDescent="0.25">
      <c r="A11" s="258"/>
      <c r="B11" s="232"/>
      <c r="C11" s="168"/>
      <c r="D11" s="175"/>
      <c r="E11" s="147">
        <f t="shared" si="0"/>
        <v>0</v>
      </c>
      <c r="F11" s="156"/>
      <c r="G11" s="157"/>
    </row>
    <row r="12" spans="1:13" x14ac:dyDescent="0.25">
      <c r="A12" s="258"/>
      <c r="B12" s="232"/>
      <c r="C12" s="168"/>
      <c r="D12" s="175"/>
      <c r="E12" s="147">
        <f t="shared" si="0"/>
        <v>0</v>
      </c>
      <c r="F12" s="156"/>
      <c r="G12" s="157"/>
    </row>
    <row r="13" spans="1:13" x14ac:dyDescent="0.25">
      <c r="A13" s="258"/>
      <c r="B13" s="232"/>
      <c r="C13" s="168"/>
      <c r="D13" s="175"/>
      <c r="E13" s="147">
        <f t="shared" si="0"/>
        <v>0</v>
      </c>
      <c r="F13" s="156"/>
      <c r="G13" s="157"/>
    </row>
    <row r="14" spans="1:13" ht="13" thickBot="1" x14ac:dyDescent="0.3">
      <c r="A14" s="259"/>
      <c r="B14" s="237"/>
      <c r="C14" s="247"/>
      <c r="D14" s="253"/>
      <c r="E14" s="241">
        <f t="shared" si="0"/>
        <v>0</v>
      </c>
      <c r="F14" s="250"/>
      <c r="G14" s="242"/>
    </row>
    <row r="15" spans="1:13" ht="13.5" thickBot="1" x14ac:dyDescent="0.3">
      <c r="A15" s="284"/>
      <c r="B15" s="193" t="s">
        <v>57</v>
      </c>
      <c r="C15" s="170"/>
      <c r="D15" s="178"/>
      <c r="E15" s="287">
        <f>ROUND(SUM(E8:E14),0)</f>
        <v>0</v>
      </c>
      <c r="F15" s="149"/>
      <c r="G15" s="172"/>
    </row>
    <row r="16" spans="1:13" s="294" customFormat="1" ht="14.5" thickBot="1" x14ac:dyDescent="0.3">
      <c r="A16" s="540" t="s">
        <v>56</v>
      </c>
      <c r="B16" s="541"/>
      <c r="C16" s="541"/>
      <c r="D16" s="541"/>
      <c r="E16" s="541"/>
      <c r="F16" s="541"/>
      <c r="G16" s="542"/>
    </row>
    <row r="17" spans="1:13" ht="13" x14ac:dyDescent="0.25">
      <c r="A17" s="260"/>
      <c r="B17" s="254"/>
      <c r="C17" s="166"/>
      <c r="D17" s="174"/>
      <c r="E17" s="147">
        <f>C17*D17</f>
        <v>0</v>
      </c>
      <c r="F17" s="152"/>
      <c r="G17" s="154"/>
    </row>
    <row r="18" spans="1:13" x14ac:dyDescent="0.25">
      <c r="A18" s="258"/>
      <c r="B18" s="251"/>
      <c r="C18" s="166"/>
      <c r="D18" s="174"/>
      <c r="E18" s="147">
        <f>C18*D18</f>
        <v>0</v>
      </c>
      <c r="F18" s="152"/>
      <c r="G18" s="154"/>
    </row>
    <row r="19" spans="1:13" x14ac:dyDescent="0.25">
      <c r="A19" s="258"/>
      <c r="B19" s="252"/>
      <c r="C19" s="168"/>
      <c r="D19" s="175"/>
      <c r="E19" s="173">
        <f t="shared" ref="E19:E24" si="1">C19*D19</f>
        <v>0</v>
      </c>
      <c r="F19" s="156"/>
      <c r="G19" s="157"/>
      <c r="M19" s="3"/>
    </row>
    <row r="20" spans="1:13" x14ac:dyDescent="0.25">
      <c r="A20" s="258"/>
      <c r="B20" s="252"/>
      <c r="C20" s="168"/>
      <c r="D20" s="175"/>
      <c r="E20" s="173">
        <f t="shared" si="1"/>
        <v>0</v>
      </c>
      <c r="F20" s="156"/>
      <c r="G20" s="157"/>
    </row>
    <row r="21" spans="1:13" x14ac:dyDescent="0.25">
      <c r="A21" s="258"/>
      <c r="B21" s="252"/>
      <c r="C21" s="168"/>
      <c r="D21" s="175"/>
      <c r="E21" s="173">
        <f t="shared" si="1"/>
        <v>0</v>
      </c>
      <c r="F21" s="156"/>
      <c r="G21" s="157"/>
    </row>
    <row r="22" spans="1:13" x14ac:dyDescent="0.25">
      <c r="A22" s="258"/>
      <c r="B22" s="252"/>
      <c r="C22" s="168"/>
      <c r="D22" s="175"/>
      <c r="E22" s="173">
        <f t="shared" si="1"/>
        <v>0</v>
      </c>
      <c r="F22" s="156"/>
      <c r="G22" s="157"/>
    </row>
    <row r="23" spans="1:13" x14ac:dyDescent="0.25">
      <c r="A23" s="258"/>
      <c r="B23" s="252"/>
      <c r="C23" s="168"/>
      <c r="D23" s="175"/>
      <c r="E23" s="173">
        <f t="shared" si="1"/>
        <v>0</v>
      </c>
      <c r="F23" s="156"/>
      <c r="G23" s="157"/>
    </row>
    <row r="24" spans="1:13" ht="13" thickBot="1" x14ac:dyDescent="0.3">
      <c r="A24" s="259"/>
      <c r="B24" s="255"/>
      <c r="C24" s="247"/>
      <c r="D24" s="253"/>
      <c r="E24" s="249">
        <f t="shared" si="1"/>
        <v>0</v>
      </c>
      <c r="F24" s="250"/>
      <c r="G24" s="242"/>
    </row>
    <row r="25" spans="1:13" ht="13.5" thickBot="1" x14ac:dyDescent="0.3">
      <c r="A25" s="284"/>
      <c r="B25" s="193" t="s">
        <v>58</v>
      </c>
      <c r="C25" s="170"/>
      <c r="D25" s="178"/>
      <c r="E25" s="319">
        <f>ROUND(SUM(E17:E24),0)</f>
        <v>0</v>
      </c>
      <c r="F25" s="149"/>
      <c r="G25" s="172"/>
    </row>
    <row r="26" spans="1:13" s="294" customFormat="1" ht="14.5" thickBot="1" x14ac:dyDescent="0.3">
      <c r="A26" s="540" t="s">
        <v>54</v>
      </c>
      <c r="B26" s="541"/>
      <c r="C26" s="541"/>
      <c r="D26" s="541"/>
      <c r="E26" s="541"/>
      <c r="F26" s="541"/>
      <c r="G26" s="542"/>
    </row>
    <row r="27" spans="1:13" ht="13" x14ac:dyDescent="0.25">
      <c r="A27" s="260"/>
      <c r="B27" s="256"/>
      <c r="C27" s="166"/>
      <c r="D27" s="174"/>
      <c r="E27" s="147">
        <f>C27*D27</f>
        <v>0</v>
      </c>
      <c r="F27" s="152"/>
      <c r="G27" s="176"/>
    </row>
    <row r="28" spans="1:13" x14ac:dyDescent="0.25">
      <c r="A28" s="258"/>
      <c r="B28" s="231"/>
      <c r="C28" s="166"/>
      <c r="D28" s="174"/>
      <c r="E28" s="147">
        <f>C28*D28</f>
        <v>0</v>
      </c>
      <c r="F28" s="152"/>
      <c r="G28" s="176"/>
    </row>
    <row r="29" spans="1:13" x14ac:dyDescent="0.25">
      <c r="A29" s="258"/>
      <c r="B29" s="232"/>
      <c r="C29" s="168"/>
      <c r="D29" s="175"/>
      <c r="E29" s="173">
        <f t="shared" ref="E29:E34" si="2">C29*D29</f>
        <v>0</v>
      </c>
      <c r="F29" s="156"/>
      <c r="G29" s="177"/>
    </row>
    <row r="30" spans="1:13" x14ac:dyDescent="0.25">
      <c r="A30" s="258"/>
      <c r="B30" s="232"/>
      <c r="C30" s="168"/>
      <c r="D30" s="175"/>
      <c r="E30" s="173">
        <f t="shared" si="2"/>
        <v>0</v>
      </c>
      <c r="F30" s="156"/>
      <c r="G30" s="177"/>
    </row>
    <row r="31" spans="1:13" x14ac:dyDescent="0.25">
      <c r="A31" s="258"/>
      <c r="B31" s="232"/>
      <c r="C31" s="168"/>
      <c r="D31" s="175"/>
      <c r="E31" s="173">
        <f t="shared" si="2"/>
        <v>0</v>
      </c>
      <c r="F31" s="156"/>
      <c r="G31" s="177"/>
    </row>
    <row r="32" spans="1:13" x14ac:dyDescent="0.25">
      <c r="A32" s="258"/>
      <c r="B32" s="232"/>
      <c r="C32" s="168"/>
      <c r="D32" s="175"/>
      <c r="E32" s="173">
        <f t="shared" si="2"/>
        <v>0</v>
      </c>
      <c r="F32" s="156"/>
      <c r="G32" s="177"/>
    </row>
    <row r="33" spans="1:7" x14ac:dyDescent="0.25">
      <c r="A33" s="258"/>
      <c r="B33" s="232"/>
      <c r="C33" s="168"/>
      <c r="D33" s="175"/>
      <c r="E33" s="173">
        <f t="shared" si="2"/>
        <v>0</v>
      </c>
      <c r="F33" s="156"/>
      <c r="G33" s="177"/>
    </row>
    <row r="34" spans="1:7" ht="13" thickBot="1" x14ac:dyDescent="0.3">
      <c r="A34" s="259"/>
      <c r="B34" s="237"/>
      <c r="C34" s="247"/>
      <c r="D34" s="253"/>
      <c r="E34" s="249">
        <f t="shared" si="2"/>
        <v>0</v>
      </c>
      <c r="F34" s="250"/>
      <c r="G34" s="257"/>
    </row>
    <row r="35" spans="1:7" ht="13.5" thickBot="1" x14ac:dyDescent="0.3">
      <c r="A35" s="284"/>
      <c r="B35" s="193" t="s">
        <v>59</v>
      </c>
      <c r="C35" s="170"/>
      <c r="D35" s="178"/>
      <c r="E35" s="319">
        <f>ROUND(SUM(E27:E34),0)</f>
        <v>0</v>
      </c>
      <c r="F35" s="149"/>
      <c r="G35" s="172"/>
    </row>
    <row r="36" spans="1:7" s="294" customFormat="1" ht="13.5" thickBot="1" x14ac:dyDescent="0.3">
      <c r="A36" s="284"/>
      <c r="B36" s="193" t="s">
        <v>198</v>
      </c>
      <c r="C36" s="179"/>
      <c r="D36" s="180"/>
      <c r="E36" s="287">
        <f>ROUND(SUM(E35+E25+E15),0)</f>
        <v>0</v>
      </c>
      <c r="F36" s="161"/>
      <c r="G36" s="181"/>
    </row>
    <row r="37" spans="1:7" ht="13" thickBot="1" x14ac:dyDescent="0.3"/>
    <row r="38" spans="1:7" ht="11.25" customHeight="1" x14ac:dyDescent="0.25">
      <c r="A38" s="539" t="s">
        <v>136</v>
      </c>
      <c r="B38" s="526"/>
      <c r="C38" s="526"/>
      <c r="D38" s="526"/>
      <c r="E38" s="526"/>
      <c r="F38" s="526"/>
      <c r="G38" s="527"/>
    </row>
    <row r="39" spans="1:7" ht="11.25" customHeight="1" thickBot="1" x14ac:dyDescent="0.3">
      <c r="A39" s="528"/>
      <c r="B39" s="529"/>
      <c r="C39" s="529"/>
      <c r="D39" s="529"/>
      <c r="E39" s="529"/>
      <c r="F39" s="529"/>
      <c r="G39" s="530"/>
    </row>
  </sheetData>
  <sheetProtection formatCells="0" formatColumns="0" formatRows="0" insertRows="0" deleteRows="0" selectLockedCells="1"/>
  <customSheetViews>
    <customSheetView guid="{D7FF18E2-A72D-4088-BD59-9D74A43C39A8}" scale="90" showPageBreaks="1" fitToPage="1" topLeftCell="A15">
      <selection activeCell="D45" sqref="D45"/>
      <pageMargins left="0.5" right="0.5" top="0.25" bottom="0.5" header="0.5" footer="0.25"/>
      <printOptions horizontalCentered="1"/>
      <pageSetup scale="86" fitToHeight="5" orientation="landscape" r:id="rId1"/>
      <headerFooter alignWithMargins="0">
        <oddFooter>&amp;Le. Supplies&amp;RPage &amp;P of &amp;N</oddFooter>
      </headerFooter>
    </customSheetView>
    <customSheetView guid="{5BEC5FDE-32D0-42EF-8D2A-06DCBD4F05CC}" scale="90" showPageBreaks="1" fitToPage="1" topLeftCell="A7">
      <selection activeCell="E15" sqref="E15"/>
      <pageMargins left="0.5" right="0.5" top="0.25" bottom="0.5" header="0.5" footer="0.25"/>
      <printOptions horizontalCentered="1"/>
      <pageSetup scale="86" fitToHeight="5" orientation="landscape" r:id="rId2"/>
      <headerFooter alignWithMargins="0">
        <oddFooter>&amp;Le. Supplies&amp;RPage &amp;P of &amp;N</oddFooter>
      </headerFooter>
    </customSheetView>
    <customSheetView guid="{712CE29F-EFCA-4968-A7C5-599F87319D6A}" scale="90" fitToPage="1">
      <selection sqref="A1:D1"/>
      <pageMargins left="0.5" right="0.5" top="0.25" bottom="0.5" header="0.5" footer="0.25"/>
      <printOptions horizontalCentered="1"/>
      <pageSetup scale="86" fitToHeight="5" orientation="landscape" r:id="rId3"/>
      <headerFooter alignWithMargins="0">
        <oddFooter>&amp;Le. Supplies&amp;RPage &amp;P of &amp;N</oddFooter>
      </headerFooter>
    </customSheetView>
    <customSheetView guid="{6588CF8C-0BB8-4786-9A46-0A2D10254132}" scale="90" showPageBreaks="1" fitToPage="1">
      <selection activeCell="E15" sqref="E15"/>
      <pageMargins left="0.5" right="0.5" top="0.25" bottom="0.5" header="0.5" footer="0.25"/>
      <printOptions horizontalCentered="1"/>
      <pageSetup scale="86" fitToHeight="5" orientation="landscape" r:id="rId4"/>
      <headerFooter alignWithMargins="0">
        <oddFooter>&amp;Le. Supplies&amp;RPage &amp;P of &amp;N</oddFooter>
      </headerFooter>
    </customSheetView>
    <customSheetView guid="{D5CEF8EB-A9A7-4458-BF65-8F18E34CBA87}" scale="90" showPageBreaks="1" fitToPage="1">
      <selection activeCell="D31" sqref="D31"/>
      <pageMargins left="0.5" right="0.5" top="0.25" bottom="0.5" header="0.5" footer="0.25"/>
      <printOptions horizontalCentered="1"/>
      <pageSetup scale="86" fitToHeight="5" orientation="landscape" r:id="rId5"/>
      <headerFooter alignWithMargins="0">
        <oddFooter>&amp;Le. Supplies&amp;RPage &amp;P of &amp;N</oddFooter>
      </headerFooter>
    </customSheetView>
    <customSheetView guid="{BF352FCE-C1BE-4B84-9561-6030FEF6A15F}" scale="90" showPageBreaks="1" fitToPage="1">
      <selection activeCell="F1" sqref="F1"/>
      <pageMargins left="0.5" right="0.5" top="0.25" bottom="0.5" header="0.5" footer="0.25"/>
      <printOptions horizontalCentered="1"/>
      <pageSetup scale="85" orientation="landscape" r:id="rId6"/>
      <headerFooter alignWithMargins="0">
        <oddFooter>&amp;Le. Supplies&amp;RPage &amp;P of &amp;N</oddFooter>
      </headerFooter>
    </customSheetView>
  </customSheetViews>
  <mergeCells count="7">
    <mergeCell ref="A1:B1"/>
    <mergeCell ref="A3:G3"/>
    <mergeCell ref="A38:G39"/>
    <mergeCell ref="A6:G6"/>
    <mergeCell ref="A2:G2"/>
    <mergeCell ref="A16:G16"/>
    <mergeCell ref="A26:G26"/>
  </mergeCells>
  <phoneticPr fontId="2" type="noConversion"/>
  <printOptions horizontalCentered="1"/>
  <pageMargins left="0.5" right="0.5" top="0.25" bottom="0.25" header="0.5" footer="0.5"/>
  <pageSetup scale="80" orientation="landscape" horizontalDpi="300" verticalDpi="300" r:id="rId7"/>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4" tint="0.59999389629810485"/>
    <pageSetUpPr fitToPage="1"/>
  </sheetPr>
  <dimension ref="A1:L32"/>
  <sheetViews>
    <sheetView showGridLines="0" zoomScale="90" workbookViewId="0">
      <selection activeCell="C5" sqref="C5"/>
    </sheetView>
  </sheetViews>
  <sheetFormatPr defaultColWidth="9.08984375" defaultRowHeight="13" x14ac:dyDescent="0.25"/>
  <cols>
    <col min="1" max="1" width="8" style="7" customWidth="1"/>
    <col min="2" max="3" width="42.36328125" style="7" customWidth="1"/>
    <col min="4" max="4" width="58.54296875" style="7" customWidth="1"/>
    <col min="5" max="5" width="10.6328125" style="301" customWidth="1"/>
    <col min="6" max="7" width="10.6328125" style="362" customWidth="1"/>
    <col min="8" max="8" width="10.6328125" style="363" customWidth="1"/>
    <col min="9" max="16384" width="9.08984375" style="7"/>
  </cols>
  <sheetData>
    <row r="1" spans="1:12" s="321" customFormat="1" ht="12.75" customHeight="1" x14ac:dyDescent="0.25">
      <c r="A1" s="532" t="s">
        <v>115</v>
      </c>
      <c r="B1" s="532"/>
      <c r="C1" s="460"/>
      <c r="D1" s="288"/>
      <c r="E1" s="344"/>
      <c r="F1" s="548"/>
      <c r="G1" s="548"/>
      <c r="H1" s="548"/>
      <c r="I1" s="320"/>
    </row>
    <row r="2" spans="1:12" s="296" customFormat="1" ht="18.5" thickBot="1" x14ac:dyDescent="0.3">
      <c r="A2" s="531" t="s">
        <v>82</v>
      </c>
      <c r="B2" s="531"/>
      <c r="C2" s="531"/>
      <c r="D2" s="531"/>
      <c r="E2" s="531"/>
      <c r="F2" s="531"/>
      <c r="G2" s="531"/>
      <c r="H2" s="531"/>
      <c r="I2" s="295"/>
      <c r="J2" s="295"/>
      <c r="K2" s="295"/>
      <c r="L2" s="295"/>
    </row>
    <row r="3" spans="1:12" ht="204.9" customHeight="1" thickBot="1" x14ac:dyDescent="0.3">
      <c r="A3" s="536" t="s">
        <v>207</v>
      </c>
      <c r="B3" s="537"/>
      <c r="C3" s="537"/>
      <c r="D3" s="537"/>
      <c r="E3" s="537"/>
      <c r="F3" s="537"/>
      <c r="G3" s="537"/>
      <c r="H3" s="538"/>
    </row>
    <row r="4" spans="1:12" ht="7.5" customHeight="1" thickBot="1" x14ac:dyDescent="0.3">
      <c r="B4" s="345"/>
      <c r="C4" s="345"/>
      <c r="D4" s="345"/>
      <c r="E4" s="346"/>
      <c r="F4" s="346"/>
      <c r="G4" s="346"/>
      <c r="H4" s="347"/>
    </row>
    <row r="5" spans="1:12" ht="28.5" thickBot="1" x14ac:dyDescent="0.3">
      <c r="A5" s="336" t="s">
        <v>148</v>
      </c>
      <c r="B5" s="337" t="s">
        <v>65</v>
      </c>
      <c r="C5" s="337" t="s">
        <v>208</v>
      </c>
      <c r="D5" s="337" t="s">
        <v>161</v>
      </c>
      <c r="E5" s="338" t="s">
        <v>53</v>
      </c>
      <c r="F5" s="338" t="s">
        <v>56</v>
      </c>
      <c r="G5" s="348" t="s">
        <v>54</v>
      </c>
      <c r="H5" s="349" t="s">
        <v>75</v>
      </c>
    </row>
    <row r="6" spans="1:12" ht="25.5" thickBot="1" x14ac:dyDescent="0.3">
      <c r="A6" s="311" t="s">
        <v>162</v>
      </c>
      <c r="B6" s="350" t="s">
        <v>166</v>
      </c>
      <c r="C6" s="350"/>
      <c r="D6" s="351" t="s">
        <v>163</v>
      </c>
      <c r="E6" s="316">
        <v>48000</v>
      </c>
      <c r="F6" s="352">
        <v>32000</v>
      </c>
      <c r="G6" s="353">
        <v>16000</v>
      </c>
      <c r="H6" s="354">
        <f>SUM(E6:G6)</f>
        <v>96000</v>
      </c>
    </row>
    <row r="7" spans="1:12" x14ac:dyDescent="0.25">
      <c r="A7" s="258"/>
      <c r="B7" s="182"/>
      <c r="C7" s="182"/>
      <c r="D7" s="182"/>
      <c r="E7" s="183"/>
      <c r="F7" s="184"/>
      <c r="G7" s="184"/>
      <c r="H7" s="192">
        <f t="shared" ref="H7:H12" si="0">SUM(E7:G7)</f>
        <v>0</v>
      </c>
    </row>
    <row r="8" spans="1:12" x14ac:dyDescent="0.25">
      <c r="A8" s="258"/>
      <c r="B8" s="185"/>
      <c r="C8" s="185"/>
      <c r="D8" s="185"/>
      <c r="E8" s="183"/>
      <c r="F8" s="186"/>
      <c r="G8" s="186"/>
      <c r="H8" s="192">
        <f t="shared" si="0"/>
        <v>0</v>
      </c>
    </row>
    <row r="9" spans="1:12" x14ac:dyDescent="0.25">
      <c r="A9" s="258"/>
      <c r="B9" s="185"/>
      <c r="C9" s="185"/>
      <c r="D9" s="185"/>
      <c r="E9" s="183"/>
      <c r="F9" s="186"/>
      <c r="G9" s="186"/>
      <c r="H9" s="192">
        <f t="shared" si="0"/>
        <v>0</v>
      </c>
    </row>
    <row r="10" spans="1:12" x14ac:dyDescent="0.25">
      <c r="A10" s="258"/>
      <c r="B10" s="185"/>
      <c r="C10" s="185"/>
      <c r="D10" s="185"/>
      <c r="E10" s="183"/>
      <c r="F10" s="186"/>
      <c r="G10" s="186"/>
      <c r="H10" s="192">
        <f t="shared" si="0"/>
        <v>0</v>
      </c>
    </row>
    <row r="11" spans="1:12" x14ac:dyDescent="0.25">
      <c r="A11" s="258"/>
      <c r="B11" s="185"/>
      <c r="C11" s="185"/>
      <c r="D11" s="185"/>
      <c r="E11" s="183"/>
      <c r="F11" s="186"/>
      <c r="G11" s="186"/>
      <c r="H11" s="192">
        <f t="shared" si="0"/>
        <v>0</v>
      </c>
    </row>
    <row r="12" spans="1:12" x14ac:dyDescent="0.25">
      <c r="A12" s="258"/>
      <c r="B12" s="185"/>
      <c r="C12" s="185"/>
      <c r="D12" s="185"/>
      <c r="E12" s="183"/>
      <c r="F12" s="186"/>
      <c r="G12" s="186"/>
      <c r="H12" s="192">
        <f t="shared" si="0"/>
        <v>0</v>
      </c>
    </row>
    <row r="13" spans="1:12" s="294" customFormat="1" ht="13.5" thickBot="1" x14ac:dyDescent="0.3">
      <c r="A13" s="355"/>
      <c r="B13" s="191"/>
      <c r="C13" s="191"/>
      <c r="D13" s="191" t="s">
        <v>100</v>
      </c>
      <c r="E13" s="364">
        <f>ROUND(SUM(E7:E12),0)</f>
        <v>0</v>
      </c>
      <c r="F13" s="364">
        <f>ROUND(SUM(F7:F12),0)</f>
        <v>0</v>
      </c>
      <c r="G13" s="364">
        <f>ROUND(SUM(G7:G12),0)</f>
        <v>0</v>
      </c>
      <c r="H13" s="365">
        <f>ROUND(SUM(H7:H12),0)</f>
        <v>0</v>
      </c>
    </row>
    <row r="14" spans="1:12" ht="5.25" customHeight="1" thickBot="1" x14ac:dyDescent="0.3">
      <c r="A14" s="325"/>
      <c r="B14" s="187"/>
      <c r="C14" s="187"/>
      <c r="D14" s="187"/>
      <c r="E14" s="188"/>
      <c r="F14" s="189"/>
      <c r="G14" s="189"/>
      <c r="H14" s="190"/>
    </row>
    <row r="15" spans="1:12" ht="31.5" customHeight="1" thickBot="1" x14ac:dyDescent="0.3">
      <c r="A15" s="336" t="s">
        <v>148</v>
      </c>
      <c r="B15" s="549" t="s">
        <v>199</v>
      </c>
      <c r="C15" s="550"/>
      <c r="D15" s="337" t="s">
        <v>161</v>
      </c>
      <c r="E15" s="338" t="s">
        <v>53</v>
      </c>
      <c r="F15" s="338" t="s">
        <v>56</v>
      </c>
      <c r="G15" s="348" t="s">
        <v>54</v>
      </c>
      <c r="H15" s="349" t="s">
        <v>75</v>
      </c>
    </row>
    <row r="16" spans="1:12" ht="25.5" thickBot="1" x14ac:dyDescent="0.3">
      <c r="A16" s="356">
        <v>6</v>
      </c>
      <c r="B16" s="551" t="s">
        <v>167</v>
      </c>
      <c r="C16" s="552"/>
      <c r="D16" s="351" t="s">
        <v>200</v>
      </c>
      <c r="E16" s="316">
        <v>32900</v>
      </c>
      <c r="F16" s="352">
        <v>86500</v>
      </c>
      <c r="G16" s="353"/>
      <c r="H16" s="354">
        <f t="shared" ref="H16:H21" si="1">SUM(E16:G16)</f>
        <v>119400</v>
      </c>
    </row>
    <row r="17" spans="1:8" x14ac:dyDescent="0.25">
      <c r="A17" s="258"/>
      <c r="B17" s="553"/>
      <c r="C17" s="554"/>
      <c r="D17" s="185"/>
      <c r="E17" s="183"/>
      <c r="F17" s="186"/>
      <c r="G17" s="186"/>
      <c r="H17" s="192">
        <f t="shared" si="1"/>
        <v>0</v>
      </c>
    </row>
    <row r="18" spans="1:8" x14ac:dyDescent="0.25">
      <c r="A18" s="258"/>
      <c r="B18" s="555"/>
      <c r="C18" s="556"/>
      <c r="D18" s="185"/>
      <c r="E18" s="183"/>
      <c r="F18" s="186"/>
      <c r="G18" s="186"/>
      <c r="H18" s="192">
        <f t="shared" si="1"/>
        <v>0</v>
      </c>
    </row>
    <row r="19" spans="1:8" x14ac:dyDescent="0.25">
      <c r="A19" s="258"/>
      <c r="B19" s="555"/>
      <c r="C19" s="556"/>
      <c r="D19" s="185"/>
      <c r="E19" s="183"/>
      <c r="F19" s="186"/>
      <c r="G19" s="186"/>
      <c r="H19" s="192">
        <f t="shared" si="1"/>
        <v>0</v>
      </c>
    </row>
    <row r="20" spans="1:8" x14ac:dyDescent="0.25">
      <c r="A20" s="258"/>
      <c r="B20" s="555"/>
      <c r="C20" s="556"/>
      <c r="D20" s="185"/>
      <c r="E20" s="183"/>
      <c r="F20" s="186"/>
      <c r="G20" s="186"/>
      <c r="H20" s="192">
        <f t="shared" si="1"/>
        <v>0</v>
      </c>
    </row>
    <row r="21" spans="1:8" x14ac:dyDescent="0.25">
      <c r="A21" s="258"/>
      <c r="B21" s="555"/>
      <c r="C21" s="556"/>
      <c r="D21" s="185"/>
      <c r="E21" s="183"/>
      <c r="F21" s="186"/>
      <c r="G21" s="186"/>
      <c r="H21" s="192">
        <f t="shared" si="1"/>
        <v>0</v>
      </c>
    </row>
    <row r="22" spans="1:8" s="294" customFormat="1" ht="13.5" thickBot="1" x14ac:dyDescent="0.3">
      <c r="A22" s="355"/>
      <c r="B22" s="543"/>
      <c r="C22" s="544"/>
      <c r="D22" s="191" t="s">
        <v>100</v>
      </c>
      <c r="E22" s="364">
        <f>ROUND(SUM(E17:E21),0)</f>
        <v>0</v>
      </c>
      <c r="F22" s="364">
        <f>ROUND(SUM(F17:F21),0)</f>
        <v>0</v>
      </c>
      <c r="G22" s="364">
        <f>ROUND(SUM(G17:G21),0)</f>
        <v>0</v>
      </c>
      <c r="H22" s="365">
        <f>ROUND(SUM(H17:H21),0)</f>
        <v>0</v>
      </c>
    </row>
    <row r="23" spans="1:8" s="360" customFormat="1" ht="7.5" customHeight="1" thickBot="1" x14ac:dyDescent="0.3">
      <c r="A23" s="357"/>
      <c r="B23" s="358"/>
      <c r="C23" s="358"/>
      <c r="D23" s="358"/>
      <c r="E23" s="359"/>
      <c r="F23" s="359"/>
      <c r="G23" s="359"/>
      <c r="H23" s="359"/>
    </row>
    <row r="24" spans="1:8" ht="28.5" thickBot="1" x14ac:dyDescent="0.3">
      <c r="A24" s="336" t="s">
        <v>148</v>
      </c>
      <c r="B24" s="557" t="s">
        <v>80</v>
      </c>
      <c r="C24" s="558"/>
      <c r="D24" s="326" t="s">
        <v>161</v>
      </c>
      <c r="E24" s="338" t="s">
        <v>53</v>
      </c>
      <c r="F24" s="338" t="s">
        <v>56</v>
      </c>
      <c r="G24" s="348" t="s">
        <v>54</v>
      </c>
      <c r="H24" s="349" t="s">
        <v>75</v>
      </c>
    </row>
    <row r="25" spans="1:8" x14ac:dyDescent="0.25">
      <c r="A25" s="258"/>
      <c r="B25" s="555"/>
      <c r="C25" s="556"/>
      <c r="D25" s="185"/>
      <c r="E25" s="183"/>
      <c r="F25" s="186"/>
      <c r="G25" s="186"/>
      <c r="H25" s="192">
        <f>SUM(E25:G25)</f>
        <v>0</v>
      </c>
    </row>
    <row r="26" spans="1:8" x14ac:dyDescent="0.25">
      <c r="A26" s="258"/>
      <c r="B26" s="555"/>
      <c r="C26" s="556"/>
      <c r="D26" s="185"/>
      <c r="E26" s="183"/>
      <c r="F26" s="186"/>
      <c r="G26" s="186"/>
      <c r="H26" s="192">
        <f>SUM(E26:G26)</f>
        <v>0</v>
      </c>
    </row>
    <row r="27" spans="1:8" s="294" customFormat="1" ht="13.5" thickBot="1" x14ac:dyDescent="0.3">
      <c r="A27" s="355"/>
      <c r="B27" s="543"/>
      <c r="C27" s="544"/>
      <c r="D27" s="191" t="s">
        <v>100</v>
      </c>
      <c r="E27" s="364">
        <f>ROUND(SUM(E25:E26),0)</f>
        <v>0</v>
      </c>
      <c r="F27" s="364">
        <f>ROUND(SUM(F25:F26),0)</f>
        <v>0</v>
      </c>
      <c r="G27" s="364">
        <f>ROUND(SUM(G25:G26),0)</f>
        <v>0</v>
      </c>
      <c r="H27" s="365">
        <f>ROUND(SUM(E27:G27),0)</f>
        <v>0</v>
      </c>
    </row>
    <row r="28" spans="1:8" ht="9.75" customHeight="1" thickBot="1" x14ac:dyDescent="0.3">
      <c r="A28" s="325"/>
      <c r="B28" s="187"/>
      <c r="C28" s="187"/>
      <c r="D28" s="187"/>
      <c r="E28" s="188"/>
      <c r="F28" s="189"/>
      <c r="G28" s="189"/>
      <c r="H28" s="190"/>
    </row>
    <row r="29" spans="1:8" s="294" customFormat="1" ht="15.75" customHeight="1" thickBot="1" x14ac:dyDescent="0.3">
      <c r="A29" s="361"/>
      <c r="B29" s="545" t="s">
        <v>81</v>
      </c>
      <c r="C29" s="546"/>
      <c r="D29" s="547"/>
      <c r="E29" s="287">
        <f>ROUND(SUM(E22+E27+E13),0)</f>
        <v>0</v>
      </c>
      <c r="F29" s="287">
        <f>ROUND(SUM(F22+F27+F13),0)</f>
        <v>0</v>
      </c>
      <c r="G29" s="287">
        <f>ROUND(SUM(G22+G27+G13),0)</f>
        <v>0</v>
      </c>
      <c r="H29" s="366">
        <f>ROUND(SUM(H22+H27+H13),0)</f>
        <v>0</v>
      </c>
    </row>
    <row r="30" spans="1:8" ht="13.5" thickBot="1" x14ac:dyDescent="0.3">
      <c r="E30" s="188"/>
      <c r="F30" s="189"/>
      <c r="G30" s="189"/>
      <c r="H30" s="190"/>
    </row>
    <row r="31" spans="1:8" ht="11.25" customHeight="1" x14ac:dyDescent="0.25">
      <c r="A31" s="539" t="s">
        <v>136</v>
      </c>
      <c r="B31" s="526"/>
      <c r="C31" s="526"/>
      <c r="D31" s="526"/>
      <c r="E31" s="526"/>
      <c r="F31" s="526"/>
      <c r="G31" s="526"/>
      <c r="H31" s="527"/>
    </row>
    <row r="32" spans="1:8" ht="11.25" customHeight="1" thickBot="1" x14ac:dyDescent="0.3">
      <c r="A32" s="528"/>
      <c r="B32" s="529"/>
      <c r="C32" s="529"/>
      <c r="D32" s="529"/>
      <c r="E32" s="529"/>
      <c r="F32" s="529"/>
      <c r="G32" s="529"/>
      <c r="H32" s="530"/>
    </row>
  </sheetData>
  <sheetProtection formatCells="0" formatColumns="0" formatRows="0" insertRows="0" deleteRows="0" selectLockedCells="1"/>
  <customSheetViews>
    <customSheetView guid="{D7FF18E2-A72D-4088-BD59-9D74A43C39A8}" scale="90" showPageBreaks="1" printArea="1" topLeftCell="A4">
      <selection activeCell="A18" sqref="A18"/>
      <pageMargins left="0.5" right="0.5" top="0.25" bottom="0.5" header="0.5" footer="0.25"/>
      <printOptions horizontalCentered="1"/>
      <pageSetup scale="90" fitToHeight="5" orientation="landscape" r:id="rId1"/>
      <headerFooter alignWithMargins="0">
        <oddFooter>&amp;Lf. Contractual&amp;RPage &amp;P of &amp;N</oddFooter>
      </headerFooter>
    </customSheetView>
    <customSheetView guid="{5BEC5FDE-32D0-42EF-8D2A-06DCBD4F05CC}" scale="90" showPageBreaks="1" printArea="1" topLeftCell="A4">
      <selection activeCell="E6" sqref="E6"/>
      <pageMargins left="0.5" right="0.5" top="0.25" bottom="0.5" header="0.5" footer="0.25"/>
      <printOptions horizontalCentered="1"/>
      <pageSetup scale="90" fitToHeight="5" orientation="landscape" r:id="rId2"/>
      <headerFooter alignWithMargins="0">
        <oddFooter>&amp;Lf. Contractual&amp;RPage &amp;P of &amp;N</oddFooter>
      </headerFooter>
    </customSheetView>
    <customSheetView guid="{712CE29F-EFCA-4968-A7C5-599F87319D6A}" scale="90" topLeftCell="A4">
      <selection activeCell="A4" sqref="A4:F4"/>
      <pageMargins left="0.5" right="0.5" top="0.25" bottom="0.5" header="0.5" footer="0.25"/>
      <printOptions horizontalCentered="1"/>
      <pageSetup scale="90" fitToHeight="5" orientation="landscape" r:id="rId3"/>
      <headerFooter alignWithMargins="0">
        <oddFooter>&amp;Lf. Contractual&amp;RPage &amp;P of &amp;N</oddFooter>
      </headerFooter>
    </customSheetView>
    <customSheetView guid="{6588CF8C-0BB8-4786-9A46-0A2D10254132}" scale="90" showPageBreaks="1" printArea="1">
      <selection activeCell="A6" sqref="A6:IV6"/>
      <pageMargins left="0.5" right="0.5" top="0.25" bottom="0.5" header="0.5" footer="0.25"/>
      <printOptions horizontalCentered="1"/>
      <pageSetup scale="90" fitToHeight="5" orientation="landscape" r:id="rId4"/>
      <headerFooter alignWithMargins="0">
        <oddFooter>&amp;Lf. Contractual&amp;RPage &amp;P of &amp;N</oddFooter>
      </headerFooter>
    </customSheetView>
    <customSheetView guid="{D5CEF8EB-A9A7-4458-BF65-8F18E34CBA87}" scale="90" showPageBreaks="1" printArea="1">
      <selection activeCell="G3" sqref="G3"/>
      <pageMargins left="0.5" right="0.5" top="0.25" bottom="0.5" header="0.5" footer="0.25"/>
      <printOptions horizontalCentered="1"/>
      <pageSetup scale="90" fitToHeight="5" orientation="landscape" r:id="rId5"/>
      <headerFooter alignWithMargins="0">
        <oddFooter>&amp;Lf. Contractual&amp;RPage &amp;P of &amp;N</oddFooter>
      </headerFooter>
    </customSheetView>
    <customSheetView guid="{BF352FCE-C1BE-4B84-9561-6030FEF6A15F}" scale="90" showPageBreaks="1">
      <selection activeCell="D1" sqref="D1:F1"/>
      <pageMargins left="0.25" right="0.25" top="0.25" bottom="0.25" header="0.5" footer="0.25"/>
      <pageSetup scale="90" fitToWidth="0" fitToHeight="0" orientation="landscape" r:id="rId6"/>
      <headerFooter alignWithMargins="0">
        <oddFooter>&amp;Lf. Contractual&amp;RPage &amp;P of &amp;N</oddFooter>
      </headerFooter>
    </customSheetView>
  </customSheetViews>
  <mergeCells count="18">
    <mergeCell ref="A31:H32"/>
    <mergeCell ref="B15:C15"/>
    <mergeCell ref="B16:C16"/>
    <mergeCell ref="B17:C17"/>
    <mergeCell ref="B18:C18"/>
    <mergeCell ref="B19:C19"/>
    <mergeCell ref="B20:C20"/>
    <mergeCell ref="B21:C21"/>
    <mergeCell ref="B22:C22"/>
    <mergeCell ref="B24:C24"/>
    <mergeCell ref="B25:C25"/>
    <mergeCell ref="B26:C26"/>
    <mergeCell ref="B27:C27"/>
    <mergeCell ref="B29:D29"/>
    <mergeCell ref="F1:H1"/>
    <mergeCell ref="A1:B1"/>
    <mergeCell ref="A2:H2"/>
    <mergeCell ref="A3:H3"/>
  </mergeCells>
  <phoneticPr fontId="2" type="noConversion"/>
  <printOptions horizontalCentered="1"/>
  <pageMargins left="0.5" right="0.5" top="0.25" bottom="0.25" header="0.5" footer="0.5"/>
  <pageSetup scale="85" orientation="landscape" horizontalDpi="300" verticalDpi="300" r:id="rId7"/>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pageSetUpPr fitToPage="1"/>
  </sheetPr>
  <dimension ref="A1:K33"/>
  <sheetViews>
    <sheetView showGridLines="0" zoomScale="90" workbookViewId="0">
      <selection activeCell="B30" sqref="B30"/>
    </sheetView>
  </sheetViews>
  <sheetFormatPr defaultColWidth="9.08984375" defaultRowHeight="12.5" x14ac:dyDescent="0.25"/>
  <cols>
    <col min="1" max="1" width="8" style="7" customWidth="1"/>
    <col min="2" max="2" width="57.453125" style="7" customWidth="1"/>
    <col min="3" max="3" width="12.453125" style="301" customWidth="1"/>
    <col min="4" max="4" width="28.36328125" style="369" customWidth="1"/>
    <col min="5" max="5" width="50.90625" style="302" customWidth="1"/>
    <col min="6" max="16384" width="9.08984375" style="7"/>
  </cols>
  <sheetData>
    <row r="1" spans="1:11" s="321" customFormat="1" ht="12.75" customHeight="1" x14ac:dyDescent="0.25">
      <c r="A1" s="532" t="s">
        <v>116</v>
      </c>
      <c r="B1" s="532"/>
      <c r="C1" s="367"/>
      <c r="D1" s="288"/>
      <c r="E1" s="292"/>
      <c r="F1" s="320"/>
      <c r="G1" s="320"/>
      <c r="H1" s="320"/>
    </row>
    <row r="2" spans="1:11" s="323" customFormat="1" ht="18.5" thickBot="1" x14ac:dyDescent="0.3">
      <c r="A2" s="559" t="s">
        <v>50</v>
      </c>
      <c r="B2" s="559"/>
      <c r="C2" s="559"/>
      <c r="D2" s="559"/>
      <c r="E2" s="559"/>
      <c r="F2" s="368"/>
      <c r="G2" s="368"/>
      <c r="H2" s="368"/>
      <c r="I2" s="322"/>
      <c r="J2" s="322"/>
      <c r="K2" s="322"/>
    </row>
    <row r="3" spans="1:11" ht="76.5" customHeight="1" thickBot="1" x14ac:dyDescent="0.3">
      <c r="A3" s="536" t="s">
        <v>201</v>
      </c>
      <c r="B3" s="537"/>
      <c r="C3" s="537"/>
      <c r="D3" s="537"/>
      <c r="E3" s="538"/>
    </row>
    <row r="4" spans="1:11" ht="11.25" customHeight="1" thickBot="1" x14ac:dyDescent="0.3">
      <c r="B4" s="297"/>
    </row>
    <row r="5" spans="1:11" ht="15.75" customHeight="1" thickBot="1" x14ac:dyDescent="0.35">
      <c r="A5" s="560" t="s">
        <v>173</v>
      </c>
      <c r="B5" s="561"/>
      <c r="C5" s="561"/>
      <c r="D5" s="561"/>
      <c r="E5" s="562"/>
    </row>
    <row r="6" spans="1:11" ht="13" thickBot="1" x14ac:dyDescent="0.3">
      <c r="B6" s="297"/>
    </row>
    <row r="7" spans="1:11" s="294" customFormat="1" ht="26.5" thickBot="1" x14ac:dyDescent="0.3">
      <c r="A7" s="370" t="s">
        <v>148</v>
      </c>
      <c r="B7" s="337" t="s">
        <v>94</v>
      </c>
      <c r="C7" s="340" t="s">
        <v>95</v>
      </c>
      <c r="D7" s="341" t="s">
        <v>63</v>
      </c>
      <c r="E7" s="342" t="s">
        <v>64</v>
      </c>
    </row>
    <row r="8" spans="1:11" s="294" customFormat="1" ht="14.5" thickBot="1" x14ac:dyDescent="0.3">
      <c r="A8" s="540" t="s">
        <v>53</v>
      </c>
      <c r="B8" s="541"/>
      <c r="C8" s="541"/>
      <c r="D8" s="541"/>
      <c r="E8" s="542"/>
    </row>
    <row r="9" spans="1:11" s="11" customFormat="1" ht="13" thickBot="1" x14ac:dyDescent="0.3">
      <c r="A9" s="311">
        <v>3</v>
      </c>
      <c r="B9" s="351" t="s">
        <v>138</v>
      </c>
      <c r="C9" s="316">
        <v>28000</v>
      </c>
      <c r="D9" s="371" t="s">
        <v>0</v>
      </c>
      <c r="E9" s="317" t="s">
        <v>1</v>
      </c>
    </row>
    <row r="10" spans="1:11" x14ac:dyDescent="0.25">
      <c r="A10" s="258"/>
      <c r="B10" s="252"/>
      <c r="C10" s="153"/>
      <c r="D10" s="194"/>
      <c r="E10" s="157"/>
    </row>
    <row r="11" spans="1:11" x14ac:dyDescent="0.25">
      <c r="A11" s="258"/>
      <c r="B11" s="252"/>
      <c r="C11" s="153"/>
      <c r="D11" s="194"/>
      <c r="E11" s="157"/>
    </row>
    <row r="12" spans="1:11" x14ac:dyDescent="0.25">
      <c r="A12" s="258"/>
      <c r="B12" s="252"/>
      <c r="C12" s="153"/>
      <c r="D12" s="194"/>
      <c r="E12" s="157"/>
    </row>
    <row r="13" spans="1:11" x14ac:dyDescent="0.25">
      <c r="A13" s="258"/>
      <c r="B13" s="252"/>
      <c r="C13" s="153"/>
      <c r="D13" s="194"/>
      <c r="E13" s="157"/>
    </row>
    <row r="14" spans="1:11" ht="13" thickBot="1" x14ac:dyDescent="0.3">
      <c r="A14" s="259"/>
      <c r="B14" s="255"/>
      <c r="C14" s="263"/>
      <c r="D14" s="264"/>
      <c r="E14" s="242"/>
    </row>
    <row r="15" spans="1:11" ht="13.5" thickBot="1" x14ac:dyDescent="0.3">
      <c r="A15" s="284"/>
      <c r="B15" s="193" t="s">
        <v>57</v>
      </c>
      <c r="C15" s="287">
        <f>SUM(C10:C14)</f>
        <v>0</v>
      </c>
      <c r="D15" s="195"/>
      <c r="E15" s="150"/>
    </row>
    <row r="16" spans="1:11" s="294" customFormat="1" ht="14.5" thickBot="1" x14ac:dyDescent="0.3">
      <c r="A16" s="540" t="s">
        <v>56</v>
      </c>
      <c r="B16" s="541"/>
      <c r="C16" s="541"/>
      <c r="D16" s="541"/>
      <c r="E16" s="542"/>
    </row>
    <row r="17" spans="1:5" x14ac:dyDescent="0.25">
      <c r="A17" s="260"/>
      <c r="B17" s="251"/>
      <c r="C17" s="153"/>
      <c r="D17" s="262"/>
      <c r="E17" s="154"/>
    </row>
    <row r="18" spans="1:5" x14ac:dyDescent="0.25">
      <c r="A18" s="258"/>
      <c r="B18" s="252"/>
      <c r="C18" s="169"/>
      <c r="D18" s="194"/>
      <c r="E18" s="157"/>
    </row>
    <row r="19" spans="1:5" x14ac:dyDescent="0.25">
      <c r="A19" s="258"/>
      <c r="B19" s="252"/>
      <c r="C19" s="169"/>
      <c r="D19" s="194"/>
      <c r="E19" s="157"/>
    </row>
    <row r="20" spans="1:5" x14ac:dyDescent="0.25">
      <c r="A20" s="258"/>
      <c r="B20" s="252"/>
      <c r="C20" s="169"/>
      <c r="D20" s="194"/>
      <c r="E20" s="157"/>
    </row>
    <row r="21" spans="1:5" ht="13" thickBot="1" x14ac:dyDescent="0.3">
      <c r="A21" s="259"/>
      <c r="B21" s="255"/>
      <c r="C21" s="248"/>
      <c r="D21" s="264"/>
      <c r="E21" s="242"/>
    </row>
    <row r="22" spans="1:5" ht="13.5" thickBot="1" x14ac:dyDescent="0.3">
      <c r="A22" s="284"/>
      <c r="B22" s="193" t="s">
        <v>58</v>
      </c>
      <c r="C22" s="319">
        <f>SUM(C17:C21)</f>
        <v>0</v>
      </c>
      <c r="D22" s="195"/>
      <c r="E22" s="150"/>
    </row>
    <row r="23" spans="1:5" s="294" customFormat="1" ht="14.5" thickBot="1" x14ac:dyDescent="0.3">
      <c r="A23" s="540" t="s">
        <v>54</v>
      </c>
      <c r="B23" s="541"/>
      <c r="C23" s="541"/>
      <c r="D23" s="541"/>
      <c r="E23" s="542"/>
    </row>
    <row r="24" spans="1:5" x14ac:dyDescent="0.25">
      <c r="A24" s="260"/>
      <c r="B24" s="251"/>
      <c r="C24" s="153"/>
      <c r="D24" s="262"/>
      <c r="E24" s="154"/>
    </row>
    <row r="25" spans="1:5" x14ac:dyDescent="0.25">
      <c r="A25" s="258"/>
      <c r="B25" s="252"/>
      <c r="C25" s="153"/>
      <c r="D25" s="194"/>
      <c r="E25" s="157"/>
    </row>
    <row r="26" spans="1:5" x14ac:dyDescent="0.25">
      <c r="A26" s="258"/>
      <c r="B26" s="252"/>
      <c r="C26" s="153"/>
      <c r="D26" s="194"/>
      <c r="E26" s="157"/>
    </row>
    <row r="27" spans="1:5" x14ac:dyDescent="0.25">
      <c r="A27" s="258"/>
      <c r="B27" s="252"/>
      <c r="C27" s="153"/>
      <c r="D27" s="194"/>
      <c r="E27" s="157"/>
    </row>
    <row r="28" spans="1:5" ht="13" thickBot="1" x14ac:dyDescent="0.3">
      <c r="A28" s="259"/>
      <c r="B28" s="255"/>
      <c r="C28" s="263"/>
      <c r="D28" s="264"/>
      <c r="E28" s="242"/>
    </row>
    <row r="29" spans="1:5" ht="13.5" thickBot="1" x14ac:dyDescent="0.3">
      <c r="A29" s="284"/>
      <c r="B29" s="193" t="s">
        <v>59</v>
      </c>
      <c r="C29" s="319">
        <f>SUM(C24:C28)</f>
        <v>0</v>
      </c>
      <c r="D29" s="195"/>
      <c r="E29" s="150"/>
    </row>
    <row r="30" spans="1:5" s="294" customFormat="1" ht="13.5" thickBot="1" x14ac:dyDescent="0.3">
      <c r="A30" s="361"/>
      <c r="B30" s="193" t="s">
        <v>202</v>
      </c>
      <c r="C30" s="287">
        <f>C15+C22+C29</f>
        <v>0</v>
      </c>
      <c r="D30" s="196"/>
      <c r="E30" s="162"/>
    </row>
    <row r="31" spans="1:5" ht="13" thickBot="1" x14ac:dyDescent="0.3"/>
    <row r="32" spans="1:5" ht="11.25" customHeight="1" x14ac:dyDescent="0.25">
      <c r="A32" s="539" t="s">
        <v>136</v>
      </c>
      <c r="B32" s="526"/>
      <c r="C32" s="526"/>
      <c r="D32" s="526"/>
      <c r="E32" s="527"/>
    </row>
    <row r="33" spans="1:5" ht="11.25" customHeight="1" thickBot="1" x14ac:dyDescent="0.3">
      <c r="A33" s="528"/>
      <c r="B33" s="529"/>
      <c r="C33" s="529"/>
      <c r="D33" s="529"/>
      <c r="E33" s="530"/>
    </row>
  </sheetData>
  <sheetProtection formatCells="0" formatColumns="0" formatRows="0" insertRows="0" deleteRows="0" selectLockedCells="1"/>
  <customSheetViews>
    <customSheetView guid="{D7FF18E2-A72D-4088-BD59-9D74A43C39A8}" scale="90" showPageBreaks="1" showGridLines="0" fitToPage="1" printArea="1">
      <selection activeCell="A3" sqref="A3:D3"/>
      <pageMargins left="0.5" right="0.5" top="0.25" bottom="0.5" header="0.5" footer="0.25"/>
      <printOptions horizontalCentered="1"/>
      <pageSetup scale="84" fitToHeight="2" orientation="landscape" r:id="rId1"/>
      <headerFooter alignWithMargins="0">
        <oddFooter>&amp;Lg. Construction&amp;RPage &amp;P of &amp;N</oddFooter>
      </headerFooter>
    </customSheetView>
    <customSheetView guid="{5BEC5FDE-32D0-42EF-8D2A-06DCBD4F05CC}" scale="90" showPageBreaks="1" showGridLines="0" fitToPage="1" printArea="1">
      <selection activeCell="A3" sqref="A3:D3"/>
      <pageMargins left="0.5" right="0.5" top="0.25" bottom="0.5" header="0.5" footer="0.25"/>
      <printOptions horizontalCentered="1"/>
      <pageSetup scale="84" fitToHeight="2" orientation="landscape" r:id="rId2"/>
      <headerFooter alignWithMargins="0">
        <oddFooter>&amp;Lg. Construction&amp;RPage &amp;P of &amp;N</oddFooter>
      </headerFooter>
    </customSheetView>
    <customSheetView guid="{712CE29F-EFCA-4968-A7C5-599F87319D6A}" scale="90" showGridLines="0" fitToPage="1">
      <selection activeCell="A3" sqref="A3:D3"/>
      <pageMargins left="0.5" right="0.5" top="0.25" bottom="0.5" header="0.5" footer="0.25"/>
      <printOptions horizontalCentered="1"/>
      <pageSetup scale="84" fitToHeight="2" orientation="landscape" r:id="rId3"/>
      <headerFooter alignWithMargins="0">
        <oddFooter>&amp;Lg. Construction&amp;RPage &amp;P of &amp;N</oddFooter>
      </headerFooter>
    </customSheetView>
    <customSheetView guid="{6588CF8C-0BB8-4786-9A46-0A2D10254132}" scale="90" showPageBreaks="1" showGridLines="0" fitToPage="1" printArea="1" topLeftCell="A4">
      <selection activeCell="A3" sqref="A3:D3"/>
      <pageMargins left="0.5" right="0.5" top="0.25" bottom="0.5" header="0.5" footer="0.25"/>
      <printOptions horizontalCentered="1"/>
      <pageSetup scale="84" fitToHeight="2" orientation="landscape" r:id="rId4"/>
      <headerFooter alignWithMargins="0">
        <oddFooter>&amp;Lg. Construction&amp;RPage &amp;P of &amp;N</oddFooter>
      </headerFooter>
    </customSheetView>
    <customSheetView guid="{D5CEF8EB-A9A7-4458-BF65-8F18E34CBA87}" scale="90" showPageBreaks="1" showGridLines="0" fitToPage="1" printArea="1">
      <selection activeCell="G3" sqref="G3"/>
      <pageMargins left="0.5" right="0.5" top="0.25" bottom="0.5" header="0.5" footer="0.25"/>
      <printOptions horizontalCentered="1"/>
      <pageSetup scale="84" fitToHeight="2" orientation="landscape" r:id="rId5"/>
      <headerFooter alignWithMargins="0">
        <oddFooter>&amp;Lg. Construction&amp;RPage &amp;P of &amp;N</oddFooter>
      </headerFooter>
    </customSheetView>
    <customSheetView guid="{BF352FCE-C1BE-4B84-9561-6030FEF6A15F}" scale="90" showPageBreaks="1" fitToPage="1">
      <selection activeCell="A2" sqref="A2:D2"/>
      <pageMargins left="0.5" right="0.5" top="0.25" bottom="0.5" header="0.5" footer="0.25"/>
      <printOptions horizontalCentered="1"/>
      <pageSetup scale="87" orientation="landscape" r:id="rId6"/>
      <headerFooter alignWithMargins="0">
        <oddFooter>&amp;Lg. Construction&amp;RPage &amp;P of &amp;N</oddFooter>
      </headerFooter>
    </customSheetView>
  </customSheetViews>
  <mergeCells count="8">
    <mergeCell ref="A1:B1"/>
    <mergeCell ref="A2:E2"/>
    <mergeCell ref="A3:E3"/>
    <mergeCell ref="A5:E5"/>
    <mergeCell ref="A32:E33"/>
    <mergeCell ref="A8:E8"/>
    <mergeCell ref="A16:E16"/>
    <mergeCell ref="A23:E23"/>
  </mergeCells>
  <phoneticPr fontId="2" type="noConversion"/>
  <printOptions horizontalCentered="1"/>
  <pageMargins left="0.5" right="0.5" top="0.25" bottom="0.25" header="0.5" footer="0.5"/>
  <pageSetup scale="83" orientation="landscape" horizontalDpi="300" verticalDpi="300" r:id="rId7"/>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4" tint="-0.249977111117893"/>
    <pageSetUpPr fitToPage="1"/>
  </sheetPr>
  <dimension ref="A1:H34"/>
  <sheetViews>
    <sheetView showGridLines="0" zoomScale="90" workbookViewId="0">
      <selection activeCell="B31" sqref="B31"/>
    </sheetView>
  </sheetViews>
  <sheetFormatPr defaultColWidth="9.08984375" defaultRowHeight="12.5" x14ac:dyDescent="0.25"/>
  <cols>
    <col min="1" max="1" width="7.6328125" style="7" customWidth="1"/>
    <col min="2" max="2" width="42.36328125" style="7" customWidth="1"/>
    <col min="3" max="3" width="14.08984375" style="301" customWidth="1"/>
    <col min="4" max="4" width="36.08984375" style="372" customWidth="1"/>
    <col min="5" max="5" width="61.6328125" style="302" customWidth="1"/>
    <col min="6" max="16384" width="9.08984375" style="7"/>
  </cols>
  <sheetData>
    <row r="1" spans="1:8" s="321" customFormat="1" ht="12.75" customHeight="1" x14ac:dyDescent="0.25">
      <c r="A1" s="532" t="s">
        <v>116</v>
      </c>
      <c r="B1" s="532"/>
      <c r="C1" s="288"/>
      <c r="D1" s="320"/>
      <c r="E1" s="292"/>
    </row>
    <row r="2" spans="1:8" s="323" customFormat="1" ht="18.5" thickBot="1" x14ac:dyDescent="0.3">
      <c r="A2" s="563" t="s">
        <v>51</v>
      </c>
      <c r="B2" s="563"/>
      <c r="C2" s="563"/>
      <c r="D2" s="563"/>
      <c r="E2" s="563"/>
      <c r="F2" s="322"/>
      <c r="G2" s="322"/>
      <c r="H2" s="322"/>
    </row>
    <row r="3" spans="1:8" ht="81" customHeight="1" thickBot="1" x14ac:dyDescent="0.3">
      <c r="A3" s="564" t="s">
        <v>182</v>
      </c>
      <c r="B3" s="565"/>
      <c r="C3" s="565"/>
      <c r="D3" s="565"/>
      <c r="E3" s="566"/>
    </row>
    <row r="4" spans="1:8" ht="6.75" customHeight="1" thickBot="1" x14ac:dyDescent="0.3">
      <c r="B4" s="297"/>
    </row>
    <row r="5" spans="1:8" s="331" customFormat="1" ht="26.5" thickBot="1" x14ac:dyDescent="0.3">
      <c r="A5" s="336" t="s">
        <v>148</v>
      </c>
      <c r="B5" s="337" t="s">
        <v>149</v>
      </c>
      <c r="C5" s="340" t="s">
        <v>77</v>
      </c>
      <c r="D5" s="341" t="s">
        <v>63</v>
      </c>
      <c r="E5" s="342" t="s">
        <v>64</v>
      </c>
    </row>
    <row r="6" spans="1:8" s="294" customFormat="1" ht="14.5" thickBot="1" x14ac:dyDescent="0.3">
      <c r="A6" s="540" t="s">
        <v>53</v>
      </c>
      <c r="B6" s="541"/>
      <c r="C6" s="541"/>
      <c r="D6" s="541"/>
      <c r="E6" s="542"/>
    </row>
    <row r="7" spans="1:8" ht="13.5" customHeight="1" thickBot="1" x14ac:dyDescent="0.3">
      <c r="A7" s="332">
        <v>5</v>
      </c>
      <c r="B7" s="312" t="s">
        <v>150</v>
      </c>
      <c r="C7" s="316">
        <v>16000</v>
      </c>
      <c r="D7" s="373" t="s">
        <v>101</v>
      </c>
      <c r="E7" s="317" t="s">
        <v>102</v>
      </c>
    </row>
    <row r="8" spans="1:8" x14ac:dyDescent="0.25">
      <c r="A8" s="258"/>
      <c r="B8" s="251"/>
      <c r="C8" s="153"/>
      <c r="D8" s="197"/>
      <c r="E8" s="154"/>
    </row>
    <row r="9" spans="1:8" x14ac:dyDescent="0.25">
      <c r="A9" s="258"/>
      <c r="B9" s="251"/>
      <c r="C9" s="153"/>
      <c r="D9" s="197"/>
      <c r="E9" s="154"/>
    </row>
    <row r="10" spans="1:8" x14ac:dyDescent="0.25">
      <c r="A10" s="258"/>
      <c r="B10" s="252"/>
      <c r="C10" s="169"/>
      <c r="D10" s="198"/>
      <c r="E10" s="157"/>
    </row>
    <row r="11" spans="1:8" x14ac:dyDescent="0.25">
      <c r="A11" s="258"/>
      <c r="B11" s="252"/>
      <c r="C11" s="169"/>
      <c r="D11" s="198"/>
      <c r="E11" s="157"/>
    </row>
    <row r="12" spans="1:8" x14ac:dyDescent="0.25">
      <c r="A12" s="258"/>
      <c r="B12" s="252"/>
      <c r="C12" s="169"/>
      <c r="D12" s="198"/>
      <c r="E12" s="157"/>
    </row>
    <row r="13" spans="1:8" ht="13" thickBot="1" x14ac:dyDescent="0.3">
      <c r="A13" s="259"/>
      <c r="B13" s="255"/>
      <c r="C13" s="248"/>
      <c r="D13" s="265"/>
      <c r="E13" s="242"/>
    </row>
    <row r="14" spans="1:8" ht="13.5" thickBot="1" x14ac:dyDescent="0.3">
      <c r="A14" s="284"/>
      <c r="B14" s="193" t="s">
        <v>57</v>
      </c>
      <c r="C14" s="319">
        <f>ROUND(SUM(C8:C13),0)</f>
        <v>0</v>
      </c>
      <c r="D14" s="199"/>
      <c r="E14" s="150"/>
    </row>
    <row r="15" spans="1:8" s="294" customFormat="1" ht="14.5" thickBot="1" x14ac:dyDescent="0.3">
      <c r="A15" s="370"/>
      <c r="B15" s="541" t="s">
        <v>56</v>
      </c>
      <c r="C15" s="541"/>
      <c r="D15" s="541"/>
      <c r="E15" s="542"/>
    </row>
    <row r="16" spans="1:8" ht="13" x14ac:dyDescent="0.25">
      <c r="A16" s="260"/>
      <c r="B16" s="266"/>
      <c r="C16" s="153"/>
      <c r="D16" s="197"/>
      <c r="E16" s="154"/>
    </row>
    <row r="17" spans="1:5" x14ac:dyDescent="0.25">
      <c r="A17" s="258"/>
      <c r="B17" s="252"/>
      <c r="C17" s="169"/>
      <c r="D17" s="198"/>
      <c r="E17" s="157"/>
    </row>
    <row r="18" spans="1:5" x14ac:dyDescent="0.25">
      <c r="A18" s="258"/>
      <c r="B18" s="252"/>
      <c r="C18" s="169"/>
      <c r="D18" s="198"/>
      <c r="E18" s="157"/>
    </row>
    <row r="19" spans="1:5" x14ac:dyDescent="0.25">
      <c r="A19" s="258"/>
      <c r="B19" s="252"/>
      <c r="C19" s="169"/>
      <c r="D19" s="198"/>
      <c r="E19" s="157"/>
    </row>
    <row r="20" spans="1:5" x14ac:dyDescent="0.25">
      <c r="A20" s="258"/>
      <c r="B20" s="252"/>
      <c r="C20" s="169"/>
      <c r="D20" s="198"/>
      <c r="E20" s="157"/>
    </row>
    <row r="21" spans="1:5" ht="13" thickBot="1" x14ac:dyDescent="0.3">
      <c r="A21" s="259"/>
      <c r="B21" s="255"/>
      <c r="C21" s="248"/>
      <c r="D21" s="265"/>
      <c r="E21" s="242"/>
    </row>
    <row r="22" spans="1:5" ht="13.5" thickBot="1" x14ac:dyDescent="0.3">
      <c r="A22" s="284"/>
      <c r="B22" s="193" t="s">
        <v>58</v>
      </c>
      <c r="C22" s="319">
        <f>ROUND(SUM(C16:C21),0)</f>
        <v>0</v>
      </c>
      <c r="D22" s="199"/>
      <c r="E22" s="150"/>
    </row>
    <row r="23" spans="1:5" s="294" customFormat="1" ht="14.5" thickBot="1" x14ac:dyDescent="0.3">
      <c r="A23" s="370"/>
      <c r="B23" s="541" t="s">
        <v>54</v>
      </c>
      <c r="C23" s="541"/>
      <c r="D23" s="541"/>
      <c r="E23" s="542"/>
    </row>
    <row r="24" spans="1:5" ht="13" x14ac:dyDescent="0.25">
      <c r="A24" s="260"/>
      <c r="B24" s="266"/>
      <c r="C24" s="153"/>
      <c r="D24" s="197"/>
      <c r="E24" s="154"/>
    </row>
    <row r="25" spans="1:5" x14ac:dyDescent="0.25">
      <c r="A25" s="258"/>
      <c r="B25" s="251"/>
      <c r="C25" s="153"/>
      <c r="D25" s="197"/>
      <c r="E25" s="154"/>
    </row>
    <row r="26" spans="1:5" x14ac:dyDescent="0.25">
      <c r="A26" s="258"/>
      <c r="B26" s="252"/>
      <c r="C26" s="169"/>
      <c r="D26" s="198"/>
      <c r="E26" s="157"/>
    </row>
    <row r="27" spans="1:5" x14ac:dyDescent="0.25">
      <c r="A27" s="258"/>
      <c r="B27" s="252"/>
      <c r="C27" s="169"/>
      <c r="D27" s="198"/>
      <c r="E27" s="157"/>
    </row>
    <row r="28" spans="1:5" x14ac:dyDescent="0.25">
      <c r="A28" s="258"/>
      <c r="B28" s="252"/>
      <c r="C28" s="169"/>
      <c r="D28" s="198"/>
      <c r="E28" s="157"/>
    </row>
    <row r="29" spans="1:5" ht="13" thickBot="1" x14ac:dyDescent="0.3">
      <c r="A29" s="259"/>
      <c r="B29" s="255"/>
      <c r="C29" s="248"/>
      <c r="D29" s="265"/>
      <c r="E29" s="242"/>
    </row>
    <row r="30" spans="1:5" ht="13.5" thickBot="1" x14ac:dyDescent="0.3">
      <c r="A30" s="284"/>
      <c r="B30" s="193" t="s">
        <v>59</v>
      </c>
      <c r="C30" s="319">
        <f>ROUND(SUM(C24:C29),0)</f>
        <v>0</v>
      </c>
      <c r="D30" s="199"/>
      <c r="E30" s="150"/>
    </row>
    <row r="31" spans="1:5" s="294" customFormat="1" ht="13.5" thickBot="1" x14ac:dyDescent="0.3">
      <c r="A31" s="361"/>
      <c r="B31" s="193" t="s">
        <v>203</v>
      </c>
      <c r="C31" s="374">
        <f>ROUND(SUM(C30+C22+C14),0)</f>
        <v>0</v>
      </c>
      <c r="D31" s="227"/>
      <c r="E31" s="162"/>
    </row>
    <row r="32" spans="1:5" ht="13" thickBot="1" x14ac:dyDescent="0.3"/>
    <row r="33" spans="1:5" ht="11.25" customHeight="1" x14ac:dyDescent="0.25">
      <c r="A33" s="539" t="s">
        <v>136</v>
      </c>
      <c r="B33" s="526"/>
      <c r="C33" s="526"/>
      <c r="D33" s="526"/>
      <c r="E33" s="527"/>
    </row>
    <row r="34" spans="1:5" ht="11.25" customHeight="1" thickBot="1" x14ac:dyDescent="0.3">
      <c r="A34" s="528"/>
      <c r="B34" s="529"/>
      <c r="C34" s="529"/>
      <c r="D34" s="529"/>
      <c r="E34" s="530"/>
    </row>
  </sheetData>
  <sheetProtection formatCells="0" formatColumns="0" formatRows="0" insertRows="0" deleteRows="0" selectLockedCells="1"/>
  <customSheetViews>
    <customSheetView guid="{D7FF18E2-A72D-4088-BD59-9D74A43C39A8}" scale="90" showPageBreaks="1" fitToPage="1" printArea="1">
      <selection activeCell="I5" sqref="I5"/>
      <pageMargins left="0.5" right="0.5" top="0.25" bottom="0.5" header="0.5" footer="0.25"/>
      <printOptions horizontalCentered="1"/>
      <pageSetup scale="84" fitToHeight="6" orientation="landscape" r:id="rId1"/>
      <headerFooter alignWithMargins="0">
        <oddFooter>&amp;Lh. Other Direct Costs&amp;RPage &amp;P of &amp;N</oddFooter>
      </headerFooter>
    </customSheetView>
    <customSheetView guid="{5BEC5FDE-32D0-42EF-8D2A-06DCBD4F05CC}" scale="90" showPageBreaks="1" fitToPage="1" printArea="1">
      <selection activeCell="I5" sqref="I5"/>
      <pageMargins left="0.5" right="0.5" top="0.25" bottom="0.5" header="0.5" footer="0.25"/>
      <printOptions horizontalCentered="1"/>
      <pageSetup scale="84" fitToHeight="6" orientation="landscape" r:id="rId2"/>
      <headerFooter alignWithMargins="0">
        <oddFooter>&amp;Lh. Other Direct Costs&amp;RPage &amp;P of &amp;N</oddFooter>
      </headerFooter>
    </customSheetView>
    <customSheetView guid="{712CE29F-EFCA-4968-A7C5-599F87319D6A}" scale="90" fitToPage="1">
      <selection activeCell="B31" sqref="B31"/>
      <pageMargins left="0.5" right="0.5" top="0.25" bottom="0.5" header="0.5" footer="0.25"/>
      <printOptions horizontalCentered="1"/>
      <pageSetup scale="84" fitToHeight="6" orientation="landscape" r:id="rId3"/>
      <headerFooter alignWithMargins="0">
        <oddFooter>&amp;Lh. Other Direct Costs&amp;RPage &amp;P of &amp;N</oddFooter>
      </headerFooter>
    </customSheetView>
    <customSheetView guid="{6588CF8C-0BB8-4786-9A46-0A2D10254132}" scale="90" showPageBreaks="1" fitToPage="1" printArea="1">
      <selection activeCell="F3" sqref="F3"/>
      <pageMargins left="0.5" right="0.5" top="0.25" bottom="0.5" header="0.5" footer="0.25"/>
      <printOptions horizontalCentered="1"/>
      <pageSetup scale="84" fitToHeight="6" orientation="landscape" r:id="rId4"/>
      <headerFooter alignWithMargins="0">
        <oddFooter>&amp;Lh. Other Direct Costs&amp;RPage &amp;P of &amp;N</oddFooter>
      </headerFooter>
    </customSheetView>
    <customSheetView guid="{D5CEF8EB-A9A7-4458-BF65-8F18E34CBA87}" scale="90" showPageBreaks="1" fitToPage="1" printArea="1">
      <selection activeCell="A3" sqref="A3:D3"/>
      <pageMargins left="0.5" right="0.5" top="0.25" bottom="0.5" header="0.5" footer="0.25"/>
      <printOptions horizontalCentered="1"/>
      <pageSetup scale="84" fitToHeight="6" orientation="landscape" r:id="rId5"/>
      <headerFooter alignWithMargins="0">
        <oddFooter>&amp;Lh. Other Direct Costs&amp;RPage &amp;P of &amp;N</oddFooter>
      </headerFooter>
    </customSheetView>
    <customSheetView guid="{BF352FCE-C1BE-4B84-9561-6030FEF6A15F}" scale="90" showPageBreaks="1" fitToPage="1">
      <selection activeCell="A2" sqref="A2:D2"/>
      <pageMargins left="0.5" right="0.5" top="0.25" bottom="0.5" header="0.5" footer="0.25"/>
      <printOptions horizontalCentered="1"/>
      <pageSetup scale="84" orientation="landscape" r:id="rId6"/>
      <headerFooter alignWithMargins="0">
        <oddFooter>&amp;Lh. Other Direct Costs&amp;RPage &amp;P of &amp;N</oddFooter>
      </headerFooter>
    </customSheetView>
  </customSheetViews>
  <mergeCells count="7">
    <mergeCell ref="A1:B1"/>
    <mergeCell ref="A2:E2"/>
    <mergeCell ref="A33:E34"/>
    <mergeCell ref="A3:E3"/>
    <mergeCell ref="A6:E6"/>
    <mergeCell ref="B23:E23"/>
    <mergeCell ref="B15:E15"/>
  </mergeCells>
  <phoneticPr fontId="2" type="noConversion"/>
  <printOptions horizontalCentered="1"/>
  <pageMargins left="0.5" right="0.5" top="0.25" bottom="0.25" header="0.5" footer="0.5"/>
  <pageSetup scale="80" orientation="landscape" horizontalDpi="300" verticalDpi="300" r:id="rId7"/>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GuideType xmlns="59d505cb-9190-4f53-979d-b7453bd2e064">Template</GuideType>
    <FinancialAssistanceTOCChapter xmlns="59d505cb-9190-4f53-979d-b7453bd2e064">Chp 2 - Announcement</FinancialAssistanceTOCChapter>
    <Topic xmlns="59d505cb-9190-4f53-979d-b7453bd2e064">Financial Assistance</Topic>
  </documentManagement>
</p:properties>
</file>

<file path=customXml/item3.xml><?xml version="1.0" encoding="utf-8"?>
<ct:contentTypeSchema xmlns:ct="http://schemas.microsoft.com/office/2006/metadata/contentType" xmlns:ma="http://schemas.microsoft.com/office/2006/metadata/properties/metaAttributes" ct:_="" ma:_="" ma:contentTypeName="Financial Assistance" ma:contentTypeID="0x0101008482886E4F1B0643BBAB1562541F49610400FEEEEAF88640CB4FA187E1BF5280E255" ma:contentTypeVersion="7" ma:contentTypeDescription="Financial Assistance content type" ma:contentTypeScope="" ma:versionID="b7b3cdbe0046b72d4bbd241c32167c2d">
  <xsd:schema xmlns:xsd="http://www.w3.org/2001/XMLSchema" xmlns:xs="http://www.w3.org/2001/XMLSchema" xmlns:p="http://schemas.microsoft.com/office/2006/metadata/properties" xmlns:ns2="59d505cb-9190-4f53-979d-b7453bd2e064" targetNamespace="http://schemas.microsoft.com/office/2006/metadata/properties" ma:root="true" ma:fieldsID="441d9f68602a4cc0a9005b1842c6f46c" ns2:_="">
    <xsd:import namespace="59d505cb-9190-4f53-979d-b7453bd2e064"/>
    <xsd:element name="properties">
      <xsd:complexType>
        <xsd:sequence>
          <xsd:element name="documentManagement">
            <xsd:complexType>
              <xsd:all>
                <xsd:element ref="ns2:Topic"/>
                <xsd:element ref="ns2:GuideType"/>
                <xsd:element ref="ns2:FinancialAssistanceTOCChapt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d505cb-9190-4f53-979d-b7453bd2e064" elementFormDefault="qualified">
    <xsd:import namespace="http://schemas.microsoft.com/office/2006/documentManagement/types"/>
    <xsd:import namespace="http://schemas.microsoft.com/office/infopath/2007/PartnerControls"/>
    <xsd:element name="Topic" ma:index="8" ma:displayName="Topic" ma:description="Available topics for AAD documents and templates" ma:format="Dropdown" ma:internalName="Topic" ma:readOnly="false">
      <xsd:simpleType>
        <xsd:restriction base="dms:Choice">
          <xsd:enumeration value="Cost Price Analysis"/>
          <xsd:enumeration value="Cross Cutting"/>
          <xsd:enumeration value="Acquisition"/>
          <xsd:enumeration value="Financial Assistance"/>
        </xsd:restriction>
      </xsd:simpleType>
    </xsd:element>
    <xsd:element name="GuideType" ma:index="9" ma:displayName="Guide Type" ma:description="Choice of possible guide types" ma:format="Dropdown" ma:internalName="GuideType" ma:readOnly="false">
      <xsd:simpleType>
        <xsd:restriction base="dms:Choice">
          <xsd:enumeration value="Not Applicable"/>
          <xsd:enumeration value="Reference"/>
          <xsd:enumeration value="Example"/>
          <xsd:enumeration value="Template"/>
        </xsd:restriction>
      </xsd:simpleType>
    </xsd:element>
    <xsd:element name="FinancialAssistanceTOCChapter" ma:index="10" nillable="true" ma:displayName="TOC Chapter Headings" ma:description="Table of Contents pertaining to Financial Assistance" ma:format="Dropdown" ma:internalName="FinancialAssistanceTOCChapter" ma:readOnly="false">
      <xsd:simpleType>
        <xsd:restriction base="dms:Choice">
          <xsd:enumeration value="Chp 1 - Pre-Announcement"/>
          <xsd:enumeration value="Chp 2 - Announcement"/>
          <xsd:enumeration value="Chp 3 - Negotiation/Award"/>
          <xsd:enumeration value="Chp 4 - Post Awar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37890C-5697-4B75-8ED6-4BF1A46EE4A3}">
  <ds:schemaRefs>
    <ds:schemaRef ds:uri="http://schemas.microsoft.com/sharepoint/v3/contenttype/forms"/>
  </ds:schemaRefs>
</ds:datastoreItem>
</file>

<file path=customXml/itemProps2.xml><?xml version="1.0" encoding="utf-8"?>
<ds:datastoreItem xmlns:ds="http://schemas.openxmlformats.org/officeDocument/2006/customXml" ds:itemID="{335C459A-88E6-4C69-A7A2-C889E476A057}">
  <ds:schemaRefs>
    <ds:schemaRef ds:uri="http://purl.org/dc/dcmitype/"/>
    <ds:schemaRef ds:uri="http://schemas.microsoft.com/office/infopath/2007/PartnerControls"/>
    <ds:schemaRef ds:uri="http://purl.org/dc/elements/1.1/"/>
    <ds:schemaRef ds:uri="http://schemas.microsoft.com/office/2006/documentManagement/types"/>
    <ds:schemaRef ds:uri="59d505cb-9190-4f53-979d-b7453bd2e064"/>
    <ds:schemaRef ds:uri="http://purl.org/dc/term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DD454FC3-0974-4B3F-9B86-C63C2144FE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d505cb-9190-4f53-979d-b7453bd2e0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vt:i4>
      </vt:variant>
    </vt:vector>
  </HeadingPairs>
  <TitlesOfParts>
    <vt:vector size="21" baseType="lpstr">
      <vt:lpstr>Instructions and Summary</vt:lpstr>
      <vt:lpstr>a. Personnel</vt:lpstr>
      <vt:lpstr>b. Fringe</vt:lpstr>
      <vt:lpstr>c. Travel</vt:lpstr>
      <vt:lpstr>d. Equipment</vt:lpstr>
      <vt:lpstr>e. Supplies</vt:lpstr>
      <vt:lpstr>f. Contractual</vt:lpstr>
      <vt:lpstr>g. Construction</vt:lpstr>
      <vt:lpstr>h. Other</vt:lpstr>
      <vt:lpstr>i. Indirect</vt:lpstr>
      <vt:lpstr>j. Cost Share</vt:lpstr>
      <vt:lpstr>SF-424A Cost Categories</vt:lpstr>
      <vt:lpstr>SF-424A Minus FFRDC</vt:lpstr>
      <vt:lpstr>'a. Personnel'!Print_Titles</vt:lpstr>
      <vt:lpstr>'c. Travel'!Print_Titles</vt:lpstr>
      <vt:lpstr>'d. Equipment'!Print_Titles</vt:lpstr>
      <vt:lpstr>'e. Supplies'!Print_Titles</vt:lpstr>
      <vt:lpstr>'f. Contractual'!Print_Titles</vt:lpstr>
      <vt:lpstr>'g. Construction'!Print_Titles</vt:lpstr>
      <vt:lpstr>'h. Other'!Print_Titles</vt:lpstr>
      <vt:lpstr>'j. Cost Share'!Print_Titles</vt:lpstr>
    </vt:vector>
  </TitlesOfParts>
  <Company>U.S. Department of Energy - Golden Field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FOA Budget Justification 1-3 YRS</dc:title>
  <dc:creator>Pat Saito</dc:creator>
  <cp:lastModifiedBy>Barton, Evan T.</cp:lastModifiedBy>
  <cp:lastPrinted>2017-02-23T22:28:26Z</cp:lastPrinted>
  <dcterms:created xsi:type="dcterms:W3CDTF">2006-10-30T17:25:35Z</dcterms:created>
  <dcterms:modified xsi:type="dcterms:W3CDTF">2023-11-13T14:22:01Z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d9908381-ef1d-41af-bc0c-6fe89766fced</vt:lpwstr>
  </property>
  <property fmtid="{D5CDD505-2E9C-101B-9397-08002B2CF9AE}" pid="3" name="ContentTypeId">
    <vt:lpwstr>0x0101008482886E4F1B0643BBAB1562541F49610400FEEEEAF88640CB4FA187E1BF5280E255</vt:lpwstr>
  </property>
  <property fmtid="{D5CDD505-2E9C-101B-9397-08002B2CF9AE}" pid="4" name="SV_QUERY_LIST_4F35BF76-6C0D-4D9B-82B2-816C12CF3733">
    <vt:lpwstr>empty_477D106A-C0D6-4607-AEBD-E2C9D60EA279</vt:lpwstr>
  </property>
</Properties>
</file>