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QI\Grants-CTrials\1. ACS Grants file\Policies &amp; Procedures\3. Processes\"/>
    </mc:Choice>
  </mc:AlternateContent>
  <xr:revisionPtr revIDLastSave="0" documentId="13_ncr:1_{EDA01031-8232-4F6D-A4A8-A03A530EED26}" xr6:coauthVersionLast="44" xr6:coauthVersionMax="44" xr10:uidLastSave="{00000000-0000-0000-0000-000000000000}"/>
  <bookViews>
    <workbookView xWindow="-120" yWindow="-120" windowWidth="29040" windowHeight="17640" xr2:uid="{00000000-000D-0000-FFFF-FFFF00000000}"/>
  </bookViews>
  <sheets>
    <sheet name="Project Closeout Checklist " sheetId="1" r:id="rId1"/>
    <sheet name="Sheet1" sheetId="2" r:id="rId2"/>
  </sheets>
  <definedNames>
    <definedName name="_xlnm.Print_Titles" localSheetId="0">'Project Closeout Checklist 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 l="1"/>
  <c r="D27" i="1"/>
  <c r="E28" i="1"/>
  <c r="D28" i="1"/>
  <c r="E42" i="1"/>
  <c r="D42" i="1"/>
  <c r="D38" i="1"/>
  <c r="D37" i="1"/>
  <c r="E17" i="1"/>
  <c r="D17" i="1"/>
  <c r="E49" i="1"/>
  <c r="E50" i="1"/>
  <c r="D49" i="1"/>
  <c r="E4" i="1"/>
  <c r="D4" i="1"/>
  <c r="E13" i="1"/>
  <c r="D13" i="1"/>
  <c r="E32" i="1"/>
  <c r="D32" i="1"/>
  <c r="E9" i="1"/>
  <c r="D9" i="1"/>
  <c r="E10" i="1"/>
  <c r="D10" i="1"/>
  <c r="E41" i="1"/>
  <c r="D41" i="1"/>
  <c r="E40" i="1"/>
  <c r="D40" i="1"/>
  <c r="D36" i="1"/>
  <c r="E36" i="1" s="1"/>
  <c r="E37" i="1" s="1"/>
  <c r="E38" i="1" s="1"/>
  <c r="D31" i="1"/>
  <c r="D30" i="1"/>
  <c r="E30" i="1"/>
  <c r="E31" i="1"/>
  <c r="E35" i="1"/>
  <c r="D35" i="1"/>
  <c r="D34" i="1"/>
  <c r="E34" i="1"/>
  <c r="D29" i="1"/>
  <c r="E29" i="1"/>
  <c r="E26" i="1"/>
  <c r="D26" i="1"/>
  <c r="E25" i="1"/>
  <c r="D25" i="1"/>
  <c r="E24" i="1"/>
  <c r="D24" i="1"/>
  <c r="D23" i="1"/>
  <c r="E23" i="1"/>
  <c r="E22" i="1"/>
  <c r="D22" i="1"/>
  <c r="E21" i="1"/>
  <c r="D21" i="1"/>
  <c r="E20" i="1"/>
  <c r="D20" i="1"/>
  <c r="E19" i="1"/>
  <c r="D19" i="1"/>
  <c r="E16" i="1"/>
  <c r="E15" i="1"/>
  <c r="D16" i="1"/>
  <c r="D15" i="1"/>
  <c r="E12" i="1"/>
  <c r="D12" i="1"/>
  <c r="E39" i="1"/>
  <c r="D39" i="1"/>
  <c r="E11" i="1"/>
  <c r="D11" i="1"/>
  <c r="D7" i="1"/>
  <c r="E7" i="1"/>
  <c r="D8" i="1"/>
  <c r="E8" i="1"/>
  <c r="E48" i="1"/>
  <c r="E47" i="1"/>
  <c r="D50" i="1"/>
  <c r="D48" i="1"/>
  <c r="E44" i="1"/>
  <c r="E45" i="1"/>
  <c r="E46" i="1"/>
  <c r="D47" i="1"/>
  <c r="D46" i="1"/>
  <c r="D45" i="1"/>
  <c r="D44" i="1"/>
  <c r="D5" i="1"/>
  <c r="E5" i="1" s="1"/>
</calcChain>
</file>

<file path=xl/sharedStrings.xml><?xml version="1.0" encoding="utf-8"?>
<sst xmlns="http://schemas.openxmlformats.org/spreadsheetml/2006/main" count="152" uniqueCount="77">
  <si>
    <t>Activity</t>
  </si>
  <si>
    <t>Lead</t>
  </si>
  <si>
    <t>Start</t>
  </si>
  <si>
    <t>End</t>
  </si>
  <si>
    <t>Notes</t>
  </si>
  <si>
    <t>Publicize results of program activities</t>
  </si>
  <si>
    <t>COMMUNICATIONS</t>
  </si>
  <si>
    <t>PERSONNEL</t>
  </si>
  <si>
    <t>INITIATE PROJECT CLOSEOUT</t>
  </si>
  <si>
    <t>Submit final narrative and financial report to donor</t>
  </si>
  <si>
    <t>Close all project sub-grants or contracts in advance of final report prep</t>
  </si>
  <si>
    <t>Conduct staff exit interviews</t>
  </si>
  <si>
    <t>Plan for and monitor closeout costs</t>
  </si>
  <si>
    <t>Determine what final invoices are coming due</t>
  </si>
  <si>
    <t>Submit final list of invoices and payment plan to Finance noting accruals needed</t>
  </si>
  <si>
    <t>Inform key contacts and stakeholders of EOP date 2 months in advance</t>
  </si>
  <si>
    <t>PROGRAMMATIC</t>
  </si>
  <si>
    <t>Adapt list below as needed</t>
  </si>
  <si>
    <t>G&amp;C</t>
  </si>
  <si>
    <t>Create close out paragraph for next BOR report</t>
  </si>
  <si>
    <t>Draft project close email with results and appreciation to go out to division</t>
  </si>
  <si>
    <t>Communications</t>
  </si>
  <si>
    <t>Ensure that all press/journals are in fund folder</t>
  </si>
  <si>
    <t>Conduct Project Closeout Meeting three months before close out</t>
  </si>
  <si>
    <t>Conduct a Project Closeout presentation/Conduct Project Debrief Meeting within a month of EOP</t>
  </si>
  <si>
    <t>End Date:</t>
  </si>
  <si>
    <t>PM</t>
  </si>
  <si>
    <t>AD</t>
  </si>
  <si>
    <t>Coordinate budget closeout with other project budgets</t>
  </si>
  <si>
    <t>Accounting</t>
  </si>
  <si>
    <t>Review file retention requirements</t>
  </si>
  <si>
    <t>PM, with G&amp;C</t>
  </si>
  <si>
    <t>Send thank you notes to key contacts</t>
  </si>
  <si>
    <t>FINANCIAL</t>
  </si>
  <si>
    <t>ADMINISTRATIVE</t>
  </si>
  <si>
    <t>Conduct budget closeout planning meeting (6 and 3 months out)</t>
  </si>
  <si>
    <t>Review grant folder to ensure completeness</t>
  </si>
  <si>
    <t>Complete Invention Paperwork</t>
  </si>
  <si>
    <t>Complete Inventory Paperowrk</t>
  </si>
  <si>
    <t>Drawdown remaing expenses/Return unused advanced funds</t>
  </si>
  <si>
    <t>Submit any outstanding invoices to funder, if applicable</t>
  </si>
  <si>
    <t>Scan relevant paper files, destroy all paper files</t>
  </si>
  <si>
    <t>Project:                                                                                    Fund:</t>
  </si>
  <si>
    <t>Consider conducting exit interviews with project stakeholders (subs, participants, staff)</t>
  </si>
  <si>
    <t>PM=</t>
  </si>
  <si>
    <t>G&amp;C=</t>
  </si>
  <si>
    <t>Samantha Levin</t>
  </si>
  <si>
    <t>Accounting=</t>
  </si>
  <si>
    <t>Sarah Howgate</t>
  </si>
  <si>
    <t>Research funder requirements, adapt below as needed</t>
  </si>
  <si>
    <t>Communications=</t>
  </si>
  <si>
    <t>Draft final narrative report</t>
  </si>
  <si>
    <t>Prepare final financial report</t>
  </si>
  <si>
    <t>PM/AD</t>
  </si>
  <si>
    <t>Submit website updates as appropriate</t>
  </si>
  <si>
    <t>AD=</t>
  </si>
  <si>
    <t>Consult with Accounting on what to do with remaining budget balance</t>
  </si>
  <si>
    <t>Manager speaks with exiting staff about professional interests and potential fits elsewhere in the College</t>
  </si>
  <si>
    <t>Update default allocations for staff that are staying with the College</t>
  </si>
  <si>
    <t>Move locally stored data (or data in inboxes) to shared drive</t>
  </si>
  <si>
    <t>Go over workplan to ensure deliverables are met in a timely manner</t>
  </si>
  <si>
    <t>HR</t>
  </si>
  <si>
    <t>Recognition of project and project team (ex. event, email, presentation)</t>
  </si>
  <si>
    <t>PM, with G&amp;C &amp; Accounting</t>
  </si>
  <si>
    <t>Coordinate with Accounting on end of FY indirect costs</t>
  </si>
  <si>
    <t>Status</t>
  </si>
  <si>
    <t>Not started</t>
  </si>
  <si>
    <t>In Progress</t>
  </si>
  <si>
    <t>Completed</t>
  </si>
  <si>
    <t>Not applicable</t>
  </si>
  <si>
    <t>with PM and Accounting, review entire GL, staff time and effort, and projections</t>
  </si>
  <si>
    <t>Move folder on share drive to Closed Projects</t>
  </si>
  <si>
    <t>Complete Publications Paperwork</t>
  </si>
  <si>
    <t>Inform Finance of fund closure/Freeze Fund</t>
  </si>
  <si>
    <t>Inform vendors where to direct final invoices and by what date</t>
  </si>
  <si>
    <t>Send Subaward Close Out Letters</t>
  </si>
  <si>
    <t>Direct staff to submit reimbursements and by what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</si>
</sst>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4" x14ac:knownFonts="1">
    <font>
      <sz val="10"/>
      <name val="Arial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9E24"/>
        <bgColor indexed="64"/>
      </patternFill>
    </fill>
    <fill>
      <patternFill patternType="solid">
        <fgColor rgb="FF1B7D9A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wrapText="1"/>
    </xf>
    <xf numFmtId="0" fontId="3" fillId="2" borderId="4" xfId="0" applyFont="1" applyFill="1" applyBorder="1" applyAlignment="1">
      <alignment wrapText="1"/>
    </xf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3" fillId="2" borderId="4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wrapText="1"/>
    </xf>
    <xf numFmtId="164" fontId="1" fillId="2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0" borderId="0" xfId="0" applyFont="1" applyBorder="1" applyAlignment="1">
      <alignment horizontal="left" wrapText="1" indent="1"/>
    </xf>
    <xf numFmtId="0" fontId="1" fillId="0" borderId="5" xfId="0" applyFont="1" applyBorder="1"/>
    <xf numFmtId="14" fontId="1" fillId="0" borderId="5" xfId="0" applyNumberFormat="1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indent="1"/>
    </xf>
    <xf numFmtId="0" fontId="3" fillId="0" borderId="0" xfId="0" applyFont="1" applyBorder="1" applyAlignment="1">
      <alignment wrapText="1"/>
    </xf>
    <xf numFmtId="0" fontId="1" fillId="0" borderId="6" xfId="0" applyFont="1" applyBorder="1"/>
    <xf numFmtId="0" fontId="1" fillId="0" borderId="7" xfId="0" applyFont="1" applyBorder="1" applyAlignment="1">
      <alignment wrapText="1"/>
    </xf>
    <xf numFmtId="1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0" borderId="4" xfId="0" applyFont="1" applyBorder="1"/>
    <xf numFmtId="0" fontId="1" fillId="2" borderId="4" xfId="0" applyFont="1" applyFill="1" applyBorder="1" applyAlignment="1">
      <alignment wrapText="1"/>
    </xf>
    <xf numFmtId="0" fontId="1" fillId="0" borderId="2" xfId="0" applyFont="1" applyBorder="1" applyAlignment="1">
      <alignment horizontal="left" wrapText="1" indent="1"/>
    </xf>
    <xf numFmtId="0" fontId="1" fillId="0" borderId="9" xfId="0" applyFont="1" applyBorder="1"/>
  </cellXfs>
  <cellStyles count="1"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4"/>
  <sheetViews>
    <sheetView tabSelected="1" zoomScale="115" zoomScaleNormal="100" workbookViewId="0">
      <selection activeCell="A7" sqref="A7"/>
    </sheetView>
  </sheetViews>
  <sheetFormatPr defaultRowHeight="14.25" x14ac:dyDescent="0.2"/>
  <cols>
    <col min="1" max="1" width="14.140625" style="3" customWidth="1"/>
    <col min="2" max="2" width="65.28515625" style="1" customWidth="1"/>
    <col min="3" max="3" width="17" style="1" bestFit="1" customWidth="1"/>
    <col min="4" max="5" width="10.5703125" style="2" bestFit="1" customWidth="1"/>
    <col min="6" max="6" width="38.7109375" style="1" customWidth="1"/>
    <col min="7" max="7" width="4.7109375" style="3" customWidth="1"/>
    <col min="8" max="8" width="18.42578125" style="3" bestFit="1" customWidth="1"/>
    <col min="9" max="9" width="16.140625" style="3" bestFit="1" customWidth="1"/>
    <col min="10" max="16384" width="9.140625" style="3"/>
  </cols>
  <sheetData>
    <row r="1" spans="1:9" x14ac:dyDescent="0.2">
      <c r="A1" s="29"/>
      <c r="B1" s="30" t="s">
        <v>42</v>
      </c>
      <c r="C1" s="31"/>
      <c r="D1" s="32" t="s">
        <v>25</v>
      </c>
      <c r="E1" s="31"/>
      <c r="F1" s="33"/>
      <c r="G1" s="21"/>
      <c r="H1" s="21"/>
    </row>
    <row r="2" spans="1:9" s="4" customFormat="1" ht="12.95" customHeight="1" x14ac:dyDescent="0.25">
      <c r="A2" s="34" t="s">
        <v>65</v>
      </c>
      <c r="B2" s="23" t="s">
        <v>0</v>
      </c>
      <c r="C2" s="23" t="s">
        <v>1</v>
      </c>
      <c r="D2" s="23" t="s">
        <v>2</v>
      </c>
      <c r="E2" s="23" t="s">
        <v>3</v>
      </c>
      <c r="F2" s="35" t="s">
        <v>4</v>
      </c>
      <c r="G2" s="24"/>
      <c r="H2" s="24"/>
    </row>
    <row r="3" spans="1:9" ht="15" x14ac:dyDescent="0.25">
      <c r="A3" s="11"/>
      <c r="B3" s="25" t="s">
        <v>8</v>
      </c>
      <c r="C3" s="12"/>
      <c r="D3" s="12"/>
      <c r="E3" s="12"/>
      <c r="F3" s="13"/>
      <c r="G3" s="21"/>
      <c r="H3" s="19" t="s">
        <v>44</v>
      </c>
      <c r="I3" s="20"/>
    </row>
    <row r="4" spans="1:9" ht="12.95" customHeight="1" x14ac:dyDescent="0.2">
      <c r="A4" s="36" t="s">
        <v>66</v>
      </c>
      <c r="B4" s="18" t="s">
        <v>49</v>
      </c>
      <c r="C4" s="5" t="s">
        <v>18</v>
      </c>
      <c r="D4" s="6">
        <f>E1-125</f>
        <v>-125</v>
      </c>
      <c r="E4" s="6">
        <f>E1-120</f>
        <v>-120</v>
      </c>
      <c r="F4" s="7"/>
      <c r="G4" s="21"/>
      <c r="H4" s="19" t="s">
        <v>45</v>
      </c>
      <c r="I4" s="20" t="s">
        <v>46</v>
      </c>
    </row>
    <row r="5" spans="1:9" ht="12.95" customHeight="1" x14ac:dyDescent="0.2">
      <c r="A5" s="36" t="s">
        <v>66</v>
      </c>
      <c r="B5" s="18" t="s">
        <v>17</v>
      </c>
      <c r="C5" s="5" t="s">
        <v>31</v>
      </c>
      <c r="D5" s="6">
        <f>E1-120</f>
        <v>-120</v>
      </c>
      <c r="E5" s="6">
        <f>D5</f>
        <v>-120</v>
      </c>
      <c r="F5" s="7"/>
      <c r="G5" s="21"/>
      <c r="H5" s="19" t="s">
        <v>47</v>
      </c>
      <c r="I5" s="20" t="s">
        <v>48</v>
      </c>
    </row>
    <row r="6" spans="1:9" ht="15" x14ac:dyDescent="0.25">
      <c r="A6" s="14"/>
      <c r="B6" s="26" t="s">
        <v>16</v>
      </c>
      <c r="C6" s="15"/>
      <c r="D6" s="16"/>
      <c r="E6" s="16"/>
      <c r="F6" s="17"/>
      <c r="G6" s="21"/>
      <c r="H6" s="19" t="s">
        <v>50</v>
      </c>
      <c r="I6" s="20"/>
    </row>
    <row r="7" spans="1:9" ht="28.5" x14ac:dyDescent="0.2">
      <c r="A7" s="36" t="s">
        <v>66</v>
      </c>
      <c r="B7" s="18" t="s">
        <v>23</v>
      </c>
      <c r="C7" s="5" t="s">
        <v>63</v>
      </c>
      <c r="D7" s="6">
        <f>E1-90</f>
        <v>-90</v>
      </c>
      <c r="E7" s="6">
        <f>D7</f>
        <v>-90</v>
      </c>
      <c r="F7" s="7"/>
      <c r="G7" s="21"/>
      <c r="H7" s="19" t="s">
        <v>55</v>
      </c>
      <c r="I7" s="20"/>
    </row>
    <row r="8" spans="1:9" ht="12.95" customHeight="1" x14ac:dyDescent="0.2">
      <c r="A8" s="36" t="s">
        <v>66</v>
      </c>
      <c r="B8" s="18" t="s">
        <v>60</v>
      </c>
      <c r="C8" s="5" t="s">
        <v>26</v>
      </c>
      <c r="D8" s="6">
        <f>E1-45</f>
        <v>-45</v>
      </c>
      <c r="E8" s="6">
        <f>D8</f>
        <v>-45</v>
      </c>
      <c r="F8" s="7"/>
      <c r="G8" s="21"/>
      <c r="H8" s="21"/>
    </row>
    <row r="9" spans="1:9" ht="12.95" customHeight="1" x14ac:dyDescent="0.2">
      <c r="A9" s="36" t="s">
        <v>66</v>
      </c>
      <c r="B9" s="18" t="s">
        <v>51</v>
      </c>
      <c r="C9" s="5" t="s">
        <v>26</v>
      </c>
      <c r="D9" s="6">
        <f>E1+30</f>
        <v>30</v>
      </c>
      <c r="E9" s="6">
        <f>E1+90</f>
        <v>90</v>
      </c>
      <c r="F9" s="7"/>
      <c r="G9" s="21"/>
      <c r="H9" s="21"/>
    </row>
    <row r="10" spans="1:9" ht="28.5" x14ac:dyDescent="0.2">
      <c r="A10" s="36" t="s">
        <v>66</v>
      </c>
      <c r="B10" s="18" t="s">
        <v>43</v>
      </c>
      <c r="C10" s="5" t="s">
        <v>26</v>
      </c>
      <c r="D10" s="6">
        <f>E1-60</f>
        <v>-60</v>
      </c>
      <c r="E10" s="6">
        <f>E1</f>
        <v>0</v>
      </c>
      <c r="F10" s="7"/>
      <c r="G10" s="21"/>
      <c r="H10" s="21"/>
    </row>
    <row r="11" spans="1:9" ht="12.95" customHeight="1" x14ac:dyDescent="0.2">
      <c r="A11" s="36" t="s">
        <v>66</v>
      </c>
      <c r="B11" s="18" t="s">
        <v>10</v>
      </c>
      <c r="C11" s="5" t="s">
        <v>18</v>
      </c>
      <c r="D11" s="6">
        <f>E1-90</f>
        <v>-90</v>
      </c>
      <c r="E11" s="6">
        <f>E1-30</f>
        <v>-30</v>
      </c>
      <c r="F11" s="7"/>
      <c r="G11" s="21"/>
      <c r="H11" s="21"/>
    </row>
    <row r="12" spans="1:9" ht="28.5" x14ac:dyDescent="0.2">
      <c r="A12" s="36" t="s">
        <v>66</v>
      </c>
      <c r="B12" s="18" t="s">
        <v>24</v>
      </c>
      <c r="C12" s="5" t="s">
        <v>26</v>
      </c>
      <c r="D12" s="6">
        <f>E1-15</f>
        <v>-15</v>
      </c>
      <c r="E12" s="6">
        <f>E1+90</f>
        <v>90</v>
      </c>
      <c r="F12" s="7"/>
      <c r="G12" s="21"/>
      <c r="H12" s="21"/>
    </row>
    <row r="13" spans="1:9" ht="28.5" x14ac:dyDescent="0.2">
      <c r="A13" s="36" t="s">
        <v>66</v>
      </c>
      <c r="B13" s="18" t="s">
        <v>62</v>
      </c>
      <c r="C13" s="5" t="s">
        <v>53</v>
      </c>
      <c r="D13" s="6">
        <f>E1-7</f>
        <v>-7</v>
      </c>
      <c r="E13" s="6">
        <f>E1</f>
        <v>0</v>
      </c>
      <c r="F13" s="7"/>
      <c r="G13" s="21"/>
      <c r="H13" s="21"/>
    </row>
    <row r="14" spans="1:9" ht="15" x14ac:dyDescent="0.25">
      <c r="A14" s="14"/>
      <c r="B14" s="26" t="s">
        <v>7</v>
      </c>
      <c r="C14" s="15"/>
      <c r="D14" s="16"/>
      <c r="E14" s="16"/>
      <c r="F14" s="17"/>
      <c r="G14" s="21"/>
      <c r="H14" s="21"/>
    </row>
    <row r="15" spans="1:9" ht="12.95" customHeight="1" x14ac:dyDescent="0.2">
      <c r="A15" s="36" t="s">
        <v>66</v>
      </c>
      <c r="B15" s="18" t="s">
        <v>11</v>
      </c>
      <c r="C15" s="5" t="s">
        <v>61</v>
      </c>
      <c r="D15" s="6">
        <f>E1-15</f>
        <v>-15</v>
      </c>
      <c r="E15" s="6">
        <f>E1</f>
        <v>0</v>
      </c>
      <c r="F15" s="7"/>
      <c r="G15" s="21"/>
      <c r="H15" s="21"/>
    </row>
    <row r="16" spans="1:9" ht="28.5" x14ac:dyDescent="0.2">
      <c r="A16" s="36" t="s">
        <v>66</v>
      </c>
      <c r="B16" s="18" t="s">
        <v>57</v>
      </c>
      <c r="C16" s="5" t="s">
        <v>53</v>
      </c>
      <c r="D16" s="6">
        <f>E1-30</f>
        <v>-30</v>
      </c>
      <c r="E16" s="6">
        <f>E1</f>
        <v>0</v>
      </c>
      <c r="F16" s="7"/>
      <c r="G16" s="21"/>
      <c r="H16" s="21"/>
    </row>
    <row r="17" spans="1:8" ht="12" customHeight="1" x14ac:dyDescent="0.2">
      <c r="A17" s="36" t="s">
        <v>66</v>
      </c>
      <c r="B17" s="18" t="s">
        <v>58</v>
      </c>
      <c r="C17" s="5" t="s">
        <v>53</v>
      </c>
      <c r="D17" s="6">
        <f>E1</f>
        <v>0</v>
      </c>
      <c r="E17" s="6">
        <f>E1+7</f>
        <v>7</v>
      </c>
      <c r="F17" s="7"/>
      <c r="G17" s="21"/>
      <c r="H17" s="21"/>
    </row>
    <row r="18" spans="1:8" ht="15" x14ac:dyDescent="0.25">
      <c r="A18" s="37"/>
      <c r="B18" s="26" t="s">
        <v>33</v>
      </c>
      <c r="C18" s="15"/>
      <c r="D18" s="16"/>
      <c r="E18" s="16"/>
      <c r="F18" s="17"/>
      <c r="G18" s="21"/>
      <c r="H18" s="21"/>
    </row>
    <row r="19" spans="1:8" ht="28.5" customHeight="1" x14ac:dyDescent="0.2">
      <c r="A19" s="36" t="s">
        <v>66</v>
      </c>
      <c r="B19" s="18" t="s">
        <v>35</v>
      </c>
      <c r="C19" s="5" t="s">
        <v>18</v>
      </c>
      <c r="D19" s="6">
        <f>E1-6*30</f>
        <v>-180</v>
      </c>
      <c r="E19" s="6">
        <f>E1-30*3</f>
        <v>-90</v>
      </c>
      <c r="F19" s="7" t="s">
        <v>70</v>
      </c>
      <c r="G19" s="21"/>
      <c r="H19" s="21"/>
    </row>
    <row r="20" spans="1:8" ht="12.95" customHeight="1" x14ac:dyDescent="0.2">
      <c r="A20" s="36" t="s">
        <v>66</v>
      </c>
      <c r="B20" s="18" t="s">
        <v>12</v>
      </c>
      <c r="C20" s="5" t="s">
        <v>26</v>
      </c>
      <c r="D20" s="6">
        <f>E1-6*30</f>
        <v>-180</v>
      </c>
      <c r="E20" s="6">
        <f>E1+30</f>
        <v>30</v>
      </c>
      <c r="F20" s="7"/>
      <c r="G20" s="21"/>
      <c r="H20" s="21"/>
    </row>
    <row r="21" spans="1:8" ht="12.95" customHeight="1" x14ac:dyDescent="0.2">
      <c r="A21" s="36" t="s">
        <v>66</v>
      </c>
      <c r="B21" s="18" t="s">
        <v>28</v>
      </c>
      <c r="C21" s="5" t="s">
        <v>27</v>
      </c>
      <c r="D21" s="6">
        <f>E1-60</f>
        <v>-60</v>
      </c>
      <c r="E21" s="6">
        <f>E1+60</f>
        <v>60</v>
      </c>
      <c r="F21" s="7"/>
      <c r="G21" s="21"/>
      <c r="H21" s="21"/>
    </row>
    <row r="22" spans="1:8" ht="12.95" customHeight="1" x14ac:dyDescent="0.2">
      <c r="A22" s="36" t="s">
        <v>66</v>
      </c>
      <c r="B22" s="18" t="s">
        <v>64</v>
      </c>
      <c r="C22" s="5" t="s">
        <v>18</v>
      </c>
      <c r="D22" s="6">
        <f>E1-45</f>
        <v>-45</v>
      </c>
      <c r="E22" s="6">
        <f>E1+90</f>
        <v>90</v>
      </c>
      <c r="F22" s="7"/>
      <c r="G22" s="21"/>
      <c r="H22" s="21"/>
    </row>
    <row r="23" spans="1:8" ht="12.95" customHeight="1" x14ac:dyDescent="0.2">
      <c r="A23" s="36" t="s">
        <v>66</v>
      </c>
      <c r="B23" s="18" t="s">
        <v>73</v>
      </c>
      <c r="C23" s="5" t="s">
        <v>18</v>
      </c>
      <c r="D23" s="6">
        <f>E1+30</f>
        <v>30</v>
      </c>
      <c r="E23" s="6">
        <f>D23</f>
        <v>30</v>
      </c>
      <c r="F23" s="7"/>
      <c r="G23" s="21"/>
      <c r="H23" s="21"/>
    </row>
    <row r="24" spans="1:8" ht="12.95" customHeight="1" x14ac:dyDescent="0.2">
      <c r="A24" s="36" t="s">
        <v>66</v>
      </c>
      <c r="B24" s="18" t="s">
        <v>56</v>
      </c>
      <c r="C24" s="5" t="s">
        <v>27</v>
      </c>
      <c r="D24" s="6">
        <f>E1-60</f>
        <v>-60</v>
      </c>
      <c r="E24" s="6">
        <f>E1+45</f>
        <v>45</v>
      </c>
      <c r="F24" s="7"/>
      <c r="G24" s="21"/>
      <c r="H24" s="21"/>
    </row>
    <row r="25" spans="1:8" ht="12.95" customHeight="1" x14ac:dyDescent="0.2">
      <c r="A25" s="36" t="s">
        <v>66</v>
      </c>
      <c r="B25" s="27" t="s">
        <v>13</v>
      </c>
      <c r="C25" s="5" t="s">
        <v>26</v>
      </c>
      <c r="D25" s="6">
        <f>E1-60</f>
        <v>-60</v>
      </c>
      <c r="E25" s="6">
        <f>E1-30</f>
        <v>-30</v>
      </c>
      <c r="F25" s="7"/>
      <c r="G25" s="21"/>
      <c r="H25" s="21"/>
    </row>
    <row r="26" spans="1:8" ht="12.95" customHeight="1" x14ac:dyDescent="0.2">
      <c r="A26" s="36" t="s">
        <v>66</v>
      </c>
      <c r="B26" s="18" t="s">
        <v>74</v>
      </c>
      <c r="C26" s="5" t="s">
        <v>26</v>
      </c>
      <c r="D26" s="6">
        <f>E1-60</f>
        <v>-60</v>
      </c>
      <c r="E26" s="6">
        <f>E1-30</f>
        <v>-30</v>
      </c>
      <c r="F26" s="7"/>
      <c r="G26" s="21"/>
      <c r="H26" s="21"/>
    </row>
    <row r="27" spans="1:8" ht="12.95" customHeight="1" x14ac:dyDescent="0.2">
      <c r="A27" s="36" t="s">
        <v>66</v>
      </c>
      <c r="B27" s="18" t="s">
        <v>76</v>
      </c>
      <c r="C27" s="5" t="s">
        <v>26</v>
      </c>
      <c r="D27" s="6">
        <f>E1-60</f>
        <v>-60</v>
      </c>
      <c r="E27" s="6">
        <f>E1-30</f>
        <v>-30</v>
      </c>
      <c r="F27" s="7"/>
      <c r="G27" s="21"/>
      <c r="H27" s="21"/>
    </row>
    <row r="28" spans="1:8" ht="12.95" customHeight="1" x14ac:dyDescent="0.2">
      <c r="A28" s="36" t="s">
        <v>66</v>
      </c>
      <c r="B28" s="18" t="s">
        <v>75</v>
      </c>
      <c r="C28" s="5" t="s">
        <v>18</v>
      </c>
      <c r="D28" s="6">
        <f>E1-60</f>
        <v>-60</v>
      </c>
      <c r="E28" s="6">
        <f>E1-30</f>
        <v>-30</v>
      </c>
      <c r="F28" s="7"/>
      <c r="G28" s="21"/>
      <c r="H28" s="21"/>
    </row>
    <row r="29" spans="1:8" ht="28.5" x14ac:dyDescent="0.2">
      <c r="A29" s="36" t="s">
        <v>66</v>
      </c>
      <c r="B29" s="18" t="s">
        <v>14</v>
      </c>
      <c r="C29" s="5" t="s">
        <v>26</v>
      </c>
      <c r="D29" s="6">
        <f>E1-30</f>
        <v>-30</v>
      </c>
      <c r="E29" s="6">
        <f>D29</f>
        <v>-30</v>
      </c>
      <c r="F29" s="7"/>
      <c r="G29" s="21"/>
      <c r="H29" s="21"/>
    </row>
    <row r="30" spans="1:8" x14ac:dyDescent="0.2">
      <c r="A30" s="36" t="s">
        <v>66</v>
      </c>
      <c r="B30" s="18" t="s">
        <v>40</v>
      </c>
      <c r="C30" s="5" t="s">
        <v>29</v>
      </c>
      <c r="D30" s="6">
        <f>E1+30</f>
        <v>30</v>
      </c>
      <c r="E30" s="6">
        <f>D30</f>
        <v>30</v>
      </c>
      <c r="F30" s="7"/>
      <c r="G30" s="21"/>
      <c r="H30" s="21"/>
    </row>
    <row r="31" spans="1:8" x14ac:dyDescent="0.2">
      <c r="A31" s="36" t="s">
        <v>66</v>
      </c>
      <c r="B31" s="18" t="s">
        <v>39</v>
      </c>
      <c r="C31" s="5" t="s">
        <v>29</v>
      </c>
      <c r="D31" s="6">
        <f>E1+30</f>
        <v>30</v>
      </c>
      <c r="E31" s="6">
        <f>E30</f>
        <v>30</v>
      </c>
      <c r="F31" s="7"/>
      <c r="G31" s="21"/>
      <c r="H31" s="21"/>
    </row>
    <row r="32" spans="1:8" x14ac:dyDescent="0.2">
      <c r="A32" s="36" t="s">
        <v>66</v>
      </c>
      <c r="B32" s="18" t="s">
        <v>52</v>
      </c>
      <c r="C32" s="5" t="s">
        <v>29</v>
      </c>
      <c r="D32" s="6">
        <f>E1+60</f>
        <v>60</v>
      </c>
      <c r="E32" s="6">
        <f>E1+60</f>
        <v>60</v>
      </c>
      <c r="F32" s="7"/>
      <c r="G32" s="21"/>
      <c r="H32" s="21"/>
    </row>
    <row r="33" spans="1:8" ht="15" x14ac:dyDescent="0.25">
      <c r="A33" s="37"/>
      <c r="B33" s="26" t="s">
        <v>34</v>
      </c>
      <c r="C33" s="15"/>
      <c r="D33" s="16"/>
      <c r="E33" s="16"/>
      <c r="F33" s="17"/>
      <c r="G33" s="21"/>
      <c r="H33" s="21"/>
    </row>
    <row r="34" spans="1:8" ht="12.95" customHeight="1" x14ac:dyDescent="0.2">
      <c r="A34" s="36" t="s">
        <v>66</v>
      </c>
      <c r="B34" s="18" t="s">
        <v>30</v>
      </c>
      <c r="C34" s="5" t="s">
        <v>18</v>
      </c>
      <c r="D34" s="6">
        <f>E1-120</f>
        <v>-120</v>
      </c>
      <c r="E34" s="6">
        <f>D34</f>
        <v>-120</v>
      </c>
      <c r="F34" s="7"/>
      <c r="G34" s="21"/>
      <c r="H34" s="21"/>
    </row>
    <row r="35" spans="1:8" ht="12.95" customHeight="1" x14ac:dyDescent="0.2">
      <c r="A35" s="36" t="s">
        <v>66</v>
      </c>
      <c r="B35" s="18" t="s">
        <v>36</v>
      </c>
      <c r="C35" s="5" t="s">
        <v>18</v>
      </c>
      <c r="D35" s="6">
        <f>E1-30</f>
        <v>-30</v>
      </c>
      <c r="E35" s="6">
        <f>E1</f>
        <v>0</v>
      </c>
      <c r="F35" s="7"/>
      <c r="G35" s="21"/>
      <c r="H35" s="21"/>
    </row>
    <row r="36" spans="1:8" ht="12.95" customHeight="1" x14ac:dyDescent="0.2">
      <c r="A36" s="36" t="s">
        <v>66</v>
      </c>
      <c r="B36" s="18" t="s">
        <v>37</v>
      </c>
      <c r="C36" s="5" t="s">
        <v>18</v>
      </c>
      <c r="D36" s="6">
        <f>E1</f>
        <v>0</v>
      </c>
      <c r="E36" s="6">
        <f>D36</f>
        <v>0</v>
      </c>
      <c r="F36" s="7"/>
      <c r="G36" s="21"/>
      <c r="H36" s="21"/>
    </row>
    <row r="37" spans="1:8" ht="12.95" customHeight="1" x14ac:dyDescent="0.2">
      <c r="A37" s="36" t="s">
        <v>66</v>
      </c>
      <c r="B37" s="18" t="s">
        <v>38</v>
      </c>
      <c r="C37" s="5" t="s">
        <v>18</v>
      </c>
      <c r="D37" s="6">
        <f>E1</f>
        <v>0</v>
      </c>
      <c r="E37" s="6">
        <f>E36</f>
        <v>0</v>
      </c>
      <c r="F37" s="7"/>
      <c r="G37" s="21"/>
      <c r="H37" s="21"/>
    </row>
    <row r="38" spans="1:8" ht="12.95" customHeight="1" x14ac:dyDescent="0.2">
      <c r="A38" s="36" t="s">
        <v>66</v>
      </c>
      <c r="B38" s="18" t="s">
        <v>72</v>
      </c>
      <c r="C38" s="5" t="s">
        <v>26</v>
      </c>
      <c r="D38" s="6">
        <f>E1</f>
        <v>0</v>
      </c>
      <c r="E38" s="6">
        <f>E37</f>
        <v>0</v>
      </c>
      <c r="F38" s="7"/>
      <c r="G38" s="21"/>
      <c r="H38" s="21"/>
    </row>
    <row r="39" spans="1:8" ht="12.95" customHeight="1" x14ac:dyDescent="0.2">
      <c r="A39" s="36" t="s">
        <v>66</v>
      </c>
      <c r="B39" s="18" t="s">
        <v>9</v>
      </c>
      <c r="C39" s="5" t="s">
        <v>18</v>
      </c>
      <c r="D39" s="6">
        <f>E1-15</f>
        <v>-15</v>
      </c>
      <c r="E39" s="6">
        <f>E1+90</f>
        <v>90</v>
      </c>
      <c r="F39" s="7"/>
      <c r="G39" s="21"/>
      <c r="H39" s="21"/>
    </row>
    <row r="40" spans="1:8" ht="12.95" customHeight="1" x14ac:dyDescent="0.2">
      <c r="A40" s="36" t="s">
        <v>66</v>
      </c>
      <c r="B40" s="18" t="s">
        <v>59</v>
      </c>
      <c r="C40" s="5" t="s">
        <v>26</v>
      </c>
      <c r="D40" s="6">
        <f>E1-30</f>
        <v>-30</v>
      </c>
      <c r="E40" s="6">
        <f>E1</f>
        <v>0</v>
      </c>
      <c r="F40" s="7"/>
      <c r="G40" s="21"/>
      <c r="H40" s="21"/>
    </row>
    <row r="41" spans="1:8" ht="12.95" customHeight="1" x14ac:dyDescent="0.2">
      <c r="A41" s="36" t="s">
        <v>66</v>
      </c>
      <c r="B41" s="18" t="s">
        <v>41</v>
      </c>
      <c r="C41" s="5" t="s">
        <v>26</v>
      </c>
      <c r="D41" s="6">
        <f>E1-30</f>
        <v>-30</v>
      </c>
      <c r="E41" s="6">
        <f>E1</f>
        <v>0</v>
      </c>
      <c r="F41" s="7"/>
      <c r="G41" s="21"/>
      <c r="H41" s="21"/>
    </row>
    <row r="42" spans="1:8" ht="12.95" customHeight="1" x14ac:dyDescent="0.2">
      <c r="A42" s="36" t="s">
        <v>66</v>
      </c>
      <c r="B42" s="18" t="s">
        <v>71</v>
      </c>
      <c r="C42" s="5" t="s">
        <v>18</v>
      </c>
      <c r="D42" s="6">
        <f>E1-30</f>
        <v>-30</v>
      </c>
      <c r="E42" s="6">
        <f>E1</f>
        <v>0</v>
      </c>
      <c r="F42" s="7"/>
      <c r="G42" s="21"/>
      <c r="H42" s="21"/>
    </row>
    <row r="43" spans="1:8" ht="15" x14ac:dyDescent="0.25">
      <c r="A43" s="37"/>
      <c r="B43" s="26" t="s">
        <v>6</v>
      </c>
      <c r="C43" s="15"/>
      <c r="D43" s="16"/>
      <c r="E43" s="16"/>
      <c r="F43" s="17"/>
      <c r="G43" s="21"/>
      <c r="H43" s="21"/>
    </row>
    <row r="44" spans="1:8" ht="12.95" customHeight="1" x14ac:dyDescent="0.2">
      <c r="A44" s="36" t="s">
        <v>66</v>
      </c>
      <c r="B44" s="18" t="s">
        <v>22</v>
      </c>
      <c r="C44" s="5" t="s">
        <v>18</v>
      </c>
      <c r="D44" s="6">
        <f>E1-30</f>
        <v>-30</v>
      </c>
      <c r="E44" s="6">
        <f>E1</f>
        <v>0</v>
      </c>
      <c r="F44" s="7"/>
      <c r="G44" s="21"/>
      <c r="H44" s="21"/>
    </row>
    <row r="45" spans="1:8" ht="12.95" customHeight="1" x14ac:dyDescent="0.2">
      <c r="A45" s="36" t="s">
        <v>66</v>
      </c>
      <c r="B45" s="18" t="s">
        <v>19</v>
      </c>
      <c r="C45" s="5" t="s">
        <v>26</v>
      </c>
      <c r="D45" s="6">
        <f>E1-30</f>
        <v>-30</v>
      </c>
      <c r="E45" s="6">
        <f>E1</f>
        <v>0</v>
      </c>
      <c r="F45" s="7"/>
      <c r="G45" s="21"/>
      <c r="H45" s="21"/>
    </row>
    <row r="46" spans="1:8" ht="12.95" customHeight="1" x14ac:dyDescent="0.2">
      <c r="A46" s="36" t="s">
        <v>66</v>
      </c>
      <c r="B46" s="18" t="s">
        <v>20</v>
      </c>
      <c r="C46" s="5" t="s">
        <v>27</v>
      </c>
      <c r="D46" s="6">
        <f>E1-15</f>
        <v>-15</v>
      </c>
      <c r="E46" s="6">
        <f>E1</f>
        <v>0</v>
      </c>
      <c r="F46" s="7"/>
      <c r="G46" s="21"/>
      <c r="H46" s="21"/>
    </row>
    <row r="47" spans="1:8" ht="12.95" customHeight="1" x14ac:dyDescent="0.2">
      <c r="A47" s="36" t="s">
        <v>66</v>
      </c>
      <c r="B47" s="18" t="s">
        <v>15</v>
      </c>
      <c r="C47" s="5" t="s">
        <v>26</v>
      </c>
      <c r="D47" s="6">
        <f>E1-30</f>
        <v>-30</v>
      </c>
      <c r="E47" s="6">
        <f>$E$1</f>
        <v>0</v>
      </c>
      <c r="F47" s="7"/>
      <c r="G47" s="21"/>
      <c r="H47" s="21"/>
    </row>
    <row r="48" spans="1:8" ht="12.95" customHeight="1" x14ac:dyDescent="0.2">
      <c r="A48" s="36" t="s">
        <v>66</v>
      </c>
      <c r="B48" s="18" t="s">
        <v>32</v>
      </c>
      <c r="C48" s="5" t="s">
        <v>26</v>
      </c>
      <c r="D48" s="6">
        <f>E1-15</f>
        <v>-15</v>
      </c>
      <c r="E48" s="6">
        <f>$E$1</f>
        <v>0</v>
      </c>
      <c r="F48" s="7"/>
      <c r="G48" s="21"/>
      <c r="H48" s="21"/>
    </row>
    <row r="49" spans="1:8" ht="12.95" customHeight="1" x14ac:dyDescent="0.2">
      <c r="A49" s="36" t="s">
        <v>66</v>
      </c>
      <c r="B49" s="18" t="s">
        <v>54</v>
      </c>
      <c r="C49" s="5" t="s">
        <v>26</v>
      </c>
      <c r="D49" s="6">
        <f>E1-15</f>
        <v>-15</v>
      </c>
      <c r="E49" s="6">
        <f>$E$1</f>
        <v>0</v>
      </c>
      <c r="F49" s="7"/>
      <c r="G49" s="21"/>
      <c r="H49" s="21"/>
    </row>
    <row r="50" spans="1:8" ht="12.95" customHeight="1" x14ac:dyDescent="0.2">
      <c r="A50" s="39" t="s">
        <v>66</v>
      </c>
      <c r="B50" s="38" t="s">
        <v>5</v>
      </c>
      <c r="C50" s="8" t="s">
        <v>21</v>
      </c>
      <c r="D50" s="9">
        <f>E1-45</f>
        <v>-45</v>
      </c>
      <c r="E50" s="9">
        <f>$E$1+30</f>
        <v>30</v>
      </c>
      <c r="F50" s="10"/>
      <c r="G50" s="21"/>
      <c r="H50" s="21"/>
    </row>
    <row r="51" spans="1:8" ht="15" x14ac:dyDescent="0.25">
      <c r="A51" s="21"/>
      <c r="B51" s="5"/>
      <c r="C51" s="5"/>
      <c r="D51" s="22"/>
      <c r="E51" s="22"/>
      <c r="F51" s="28"/>
      <c r="G51" s="21"/>
      <c r="H51" s="21"/>
    </row>
    <row r="52" spans="1:8" ht="15" x14ac:dyDescent="0.25">
      <c r="A52" s="21"/>
      <c r="B52" s="5"/>
      <c r="C52" s="5"/>
      <c r="D52" s="22"/>
      <c r="E52" s="22"/>
      <c r="F52" s="28"/>
      <c r="G52" s="21"/>
      <c r="H52" s="21"/>
    </row>
    <row r="53" spans="1:8" ht="15" x14ac:dyDescent="0.25">
      <c r="A53" s="21"/>
      <c r="B53" s="5"/>
      <c r="C53" s="5"/>
      <c r="D53" s="22"/>
      <c r="E53" s="22"/>
      <c r="F53" s="28"/>
      <c r="G53" s="21"/>
      <c r="H53" s="21"/>
    </row>
    <row r="54" spans="1:8" x14ac:dyDescent="0.2">
      <c r="A54" s="21"/>
      <c r="B54" s="5"/>
      <c r="C54" s="5"/>
      <c r="D54" s="22"/>
      <c r="E54" s="22"/>
      <c r="F54" s="5"/>
      <c r="G54" s="21"/>
      <c r="H54" s="21"/>
    </row>
  </sheetData>
  <phoneticPr fontId="0" type="noConversion"/>
  <conditionalFormatting sqref="E1">
    <cfRule type="containsBlanks" dxfId="4" priority="5" stopIfTrue="1">
      <formula>LEN(TRIM(E1))=0</formula>
    </cfRule>
  </conditionalFormatting>
  <conditionalFormatting sqref="C1">
    <cfRule type="containsBlanks" dxfId="3" priority="4" stopIfTrue="1">
      <formula>LEN(TRIM(C1))=0</formula>
    </cfRule>
  </conditionalFormatting>
  <conditionalFormatting sqref="I3:I5">
    <cfRule type="containsBlanks" dxfId="2" priority="3" stopIfTrue="1">
      <formula>LEN(TRIM(I3))=0</formula>
    </cfRule>
  </conditionalFormatting>
  <conditionalFormatting sqref="I6">
    <cfRule type="containsBlanks" dxfId="1" priority="2" stopIfTrue="1">
      <formula>LEN(TRIM(I6))=0</formula>
    </cfRule>
  </conditionalFormatting>
  <conditionalFormatting sqref="I7">
    <cfRule type="containsBlanks" dxfId="0" priority="1" stopIfTrue="1">
      <formula>LEN(TRIM(I7))=0</formula>
    </cfRule>
  </conditionalFormatting>
  <printOptions horizontalCentered="1" verticalCentered="1" gridLines="1"/>
  <pageMargins left="0.25" right="0.25" top="0.75" bottom="0.75" header="0.5" footer="0.5"/>
  <pageSetup scale="99" fitToHeight="6" orientation="landscape" horizontalDpi="4294967292" r:id="rId1"/>
  <headerFooter alignWithMargins="0">
    <oddHeader>&amp;C&amp;"Arial Narrow,Regular"&amp;12&amp;A</oddHeader>
    <oddFooter>&amp;C&amp;"Arial Narrow,Regular"&amp;P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Sheet1!$B$7:$B$10</xm:f>
          </x14:formula1>
          <xm:sqref>A4:A5 A7:A13 A15:A17 A19:A32 A34:A42 A44:A50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B10"/>
  <sheetViews>
    <sheetView workbookViewId="0">
      <selection activeCell="B11" sqref="B11"/>
    </sheetView>
  </sheetViews>
  <sheetFormatPr defaultRowHeight="12.75" x14ac:dyDescent="0.2"/>
  <cols>
    <col min="2" max="2" width="12.7109375" bestFit="1" customWidth="1"/>
  </cols>
  <sheetData>
    <row r="7" spans="2:2" x14ac:dyDescent="0.2">
      <c r="B7" t="s">
        <v>66</v>
      </c>
    </row>
    <row r="8" spans="2:2" x14ac:dyDescent="0.2">
      <c r="B8" t="s">
        <v>67</v>
      </c>
    </row>
    <row r="9" spans="2:2" x14ac:dyDescent="0.2">
      <c r="B9" t="s">
        <v>68</v>
      </c>
    </row>
    <row r="10" spans="2:2" x14ac:dyDescent="0.2">
      <c r="B10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Closeout Checklist </vt:lpstr>
      <vt:lpstr>Sheet1</vt:lpstr>
      <vt:lpstr>'Project Closeout Checklist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slevin</cp:lastModifiedBy>
  <cp:lastPrinted>2007-04-12T14:47:09Z</cp:lastPrinted>
  <dcterms:created xsi:type="dcterms:W3CDTF">2002-10-24T17:27:07Z</dcterms:created>
  <dcterms:modified xsi:type="dcterms:W3CDTF">2020-03-05T15:23:24Z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</vt:lpwstr>
  </property>
</Properties>
</file>