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9032" windowHeight="11640" activeTab="1"/>
  </bookViews>
  <sheets>
    <sheet name="Orig" sheetId="1" r:id="rId1"/>
    <sheet name="Modified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Jason Richter</author>
  </authors>
  <commentList>
    <comment ref="H65" authorId="0">
      <text>
        <r>
          <rPr>
            <sz val="8"/>
            <rFont val="Tahoma"/>
            <family val="0"/>
          </rPr>
          <t>Discretionary Fund (supports graduate education)</t>
        </r>
      </text>
    </comment>
  </commentList>
</comments>
</file>

<file path=xl/comments2.xml><?xml version="1.0" encoding="utf-8"?>
<comments xmlns="http://schemas.openxmlformats.org/spreadsheetml/2006/main">
  <authors>
    <author>Jason Richter</author>
  </authors>
  <commentList>
    <comment ref="H64" authorId="0">
      <text>
        <r>
          <rPr>
            <sz val="8"/>
            <rFont val="Tahoma"/>
            <family val="0"/>
          </rPr>
          <t>Discretionary Fund (supports graduate education)</t>
        </r>
      </text>
    </comment>
  </commentList>
</comments>
</file>

<file path=xl/sharedStrings.xml><?xml version="1.0" encoding="utf-8"?>
<sst xmlns="http://schemas.openxmlformats.org/spreadsheetml/2006/main" count="240" uniqueCount="132">
  <si>
    <t>Disbribution of Recovered F&amp;A</t>
  </si>
  <si>
    <t xml:space="preserve">AA </t>
  </si>
  <si>
    <t>A&amp;F</t>
  </si>
  <si>
    <t xml:space="preserve">TOTAL </t>
  </si>
  <si>
    <t>Acad Unit</t>
  </si>
  <si>
    <t>Name</t>
  </si>
  <si>
    <t>Central</t>
  </si>
  <si>
    <t>Provost</t>
  </si>
  <si>
    <t>Library</t>
  </si>
  <si>
    <t>Facilities</t>
  </si>
  <si>
    <t>Other</t>
  </si>
  <si>
    <t>ADMIN</t>
  </si>
  <si>
    <t>Dean</t>
  </si>
  <si>
    <t xml:space="preserve">Dept. </t>
  </si>
  <si>
    <t>DISPERSED</t>
  </si>
  <si>
    <t>Arizona State U</t>
  </si>
  <si>
    <t>Buffalo</t>
  </si>
  <si>
    <t>College of Charleston</t>
  </si>
  <si>
    <t>Duke</t>
  </si>
  <si>
    <t>Duke Medical</t>
  </si>
  <si>
    <t>Eastern Wash Univ</t>
  </si>
  <si>
    <t>Fl International U</t>
  </si>
  <si>
    <t>Idaho State Univ</t>
  </si>
  <si>
    <t>Kansas</t>
  </si>
  <si>
    <t>Kennesaw State Univ</t>
  </si>
  <si>
    <t>Michigan St. Univ</t>
  </si>
  <si>
    <t>Minnesota</t>
  </si>
  <si>
    <t>MIT</t>
  </si>
  <si>
    <t>Nebreska</t>
  </si>
  <si>
    <t>New College FL</t>
  </si>
  <si>
    <t>Northern Michigan Univ</t>
  </si>
  <si>
    <t>50**</t>
  </si>
  <si>
    <t>Northwestern</t>
  </si>
  <si>
    <t>NYU</t>
  </si>
  <si>
    <t>Penn State</t>
  </si>
  <si>
    <t>Pitt</t>
  </si>
  <si>
    <t>Radford Univ</t>
  </si>
  <si>
    <t>Rochester</t>
  </si>
  <si>
    <t>Saginaw Valley St U</t>
  </si>
  <si>
    <t>Southern Il Carbondale</t>
  </si>
  <si>
    <t>St. Johns</t>
  </si>
  <si>
    <t>Stanford</t>
  </si>
  <si>
    <t>Stony Brook</t>
  </si>
  <si>
    <t>SUNY Upstate Med</t>
  </si>
  <si>
    <t>Syracuse</t>
  </si>
  <si>
    <t>Texas A&amp;M</t>
  </si>
  <si>
    <t>Texas Christian Univ</t>
  </si>
  <si>
    <t>Texas Tech</t>
  </si>
  <si>
    <t>Toronto</t>
  </si>
  <si>
    <t>Univ Alaska Fairbanks</t>
  </si>
  <si>
    <t>Univ CO CO Springs</t>
  </si>
  <si>
    <t>Univ MA Amherest</t>
  </si>
  <si>
    <t>Univ of Akron</t>
  </si>
  <si>
    <t>Univ at Albany, SUNY</t>
  </si>
  <si>
    <t>Univ of IL Chicago</t>
  </si>
  <si>
    <t>UNLV</t>
  </si>
  <si>
    <t>Univ of New Hampshire</t>
  </si>
  <si>
    <t>Univ of Oklahoma</t>
  </si>
  <si>
    <t>Univ of Texas at Austin</t>
  </si>
  <si>
    <t>Univ of Toledo</t>
  </si>
  <si>
    <t>Univ Penn</t>
  </si>
  <si>
    <t>Univ Wyoming</t>
  </si>
  <si>
    <t>UC Berkeley</t>
  </si>
  <si>
    <t>UC Davis</t>
  </si>
  <si>
    <t>UNC</t>
  </si>
  <si>
    <t>UNC Charlotte</t>
  </si>
  <si>
    <t>UNC Greensboro</t>
  </si>
  <si>
    <t>UNC Wilmington</t>
  </si>
  <si>
    <t>UNM Medicine</t>
  </si>
  <si>
    <t>Valdosta State Univ</t>
  </si>
  <si>
    <t>Vanderbilt</t>
  </si>
  <si>
    <t>Wayne State</t>
  </si>
  <si>
    <t>Wichita State</t>
  </si>
  <si>
    <t>Winona State Univ</t>
  </si>
  <si>
    <t>Towson University</t>
  </si>
  <si>
    <t xml:space="preserve">Please note: </t>
  </si>
  <si>
    <t xml:space="preserve">Please use the information above as a guide, rather than an absolute representation of what occurs at these institutions. </t>
  </si>
  <si>
    <t>PI</t>
  </si>
  <si>
    <t>OGSP</t>
  </si>
  <si>
    <t>Loyola University New Orleans</t>
  </si>
  <si>
    <t>Fairmont State University</t>
  </si>
  <si>
    <t>Columbus State</t>
  </si>
  <si>
    <t>Armstrong Atlantic State University</t>
  </si>
  <si>
    <t>Augusta State</t>
  </si>
  <si>
    <t>Columbus State University</t>
  </si>
  <si>
    <t>Georgia College</t>
  </si>
  <si>
    <t>Georgia Institute of Technology</t>
  </si>
  <si>
    <t>Georgia Southern</t>
  </si>
  <si>
    <t>Georgia State</t>
  </si>
  <si>
    <t>North Georgia College &amp; State Univ</t>
  </si>
  <si>
    <t>University of Georgia</t>
  </si>
  <si>
    <t>University of North Georgia</t>
  </si>
  <si>
    <t>University of West Georgia</t>
  </si>
  <si>
    <t>Valdosta State</t>
  </si>
  <si>
    <t>^</t>
  </si>
  <si>
    <t>85*</t>
  </si>
  <si>
    <t>15/10%</t>
  </si>
  <si>
    <t xml:space="preserve">    then indicated that some of these funds were used to support lower levels (Provost, VP Research and Depts. And Pis) without</t>
  </si>
  <si>
    <t xml:space="preserve">    academic units are accurate, but the distribution within these units may not be specifically accurate. </t>
  </si>
  <si>
    <t xml:space="preserve">    specifying the actual percentage that flows to these offices.  Thus, I believe that the broad distribition between central administration and</t>
  </si>
  <si>
    <t>^ after first 8% of F&amp;A to the provost then the remainder is shared, so on US DoEd capped F&amp;A grants there is usually nothing left to share,</t>
  </si>
  <si>
    <t xml:space="preserve">    otherwise the remaining is split evenly between Deans/OGSP</t>
  </si>
  <si>
    <t>*UWG of the 85% - $14k goes to Seed/Faculty Grants</t>
  </si>
  <si>
    <t>50~</t>
  </si>
  <si>
    <t>~GSU - 25% of the OGSP goes to Seed/Faculty Grants</t>
  </si>
  <si>
    <t>'shared</t>
  </si>
  <si>
    <t>'20%</t>
  </si>
  <si>
    <t>Many respondents indicated the distribution of funds to the highest level (for instance, Central Admin and Deans) and</t>
  </si>
  <si>
    <t>B&amp;F</t>
  </si>
  <si>
    <t>Adelphi University (NY)</t>
  </si>
  <si>
    <t>American University</t>
  </si>
  <si>
    <t>Ball State University</t>
  </si>
  <si>
    <t>Boston University</t>
  </si>
  <si>
    <t>Brown University School of Med</t>
  </si>
  <si>
    <t>Cal State Univ. East Bay</t>
  </si>
  <si>
    <t>Emory University</t>
  </si>
  <si>
    <t>James Madison University</t>
  </si>
  <si>
    <t>Loyola Marymount- Westchester</t>
  </si>
  <si>
    <t>Loyola Marymount - Law School</t>
  </si>
  <si>
    <t>Marquette University</t>
  </si>
  <si>
    <t>Miami University (OH)</t>
  </si>
  <si>
    <t>Radford University</t>
  </si>
  <si>
    <t>Saginaw Valley State Univ.</t>
  </si>
  <si>
    <t>Santa Clara University</t>
  </si>
  <si>
    <t>Tulane University</t>
  </si>
  <si>
    <t>Univ. of Pennsylvania</t>
  </si>
  <si>
    <t>Villanova University</t>
  </si>
  <si>
    <t>UC Riverside</t>
  </si>
  <si>
    <t>CSU Bakersfield</t>
  </si>
  <si>
    <t>CSU Channel Island</t>
  </si>
  <si>
    <t>Ohio State University</t>
  </si>
  <si>
    <t>University of Minnesota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</si>
</sst>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59" applyFont="1" applyFill="1" applyBorder="1">
      <alignment/>
      <protection/>
    </xf>
    <xf numFmtId="0" fontId="46" fillId="0" borderId="0" xfId="59" applyFont="1" applyFill="1" applyBorder="1">
      <alignment/>
      <protection/>
    </xf>
    <xf numFmtId="1" fontId="46" fillId="0" borderId="0" xfId="59" applyNumberFormat="1" applyFont="1" applyFill="1" applyBorder="1" applyAlignment="1">
      <alignment horizontal="right"/>
      <protection/>
    </xf>
    <xf numFmtId="1" fontId="46" fillId="0" borderId="0" xfId="59" applyNumberFormat="1" applyFont="1" applyFill="1" applyBorder="1" applyAlignment="1">
      <alignment horizontal="right" wrapText="1"/>
      <protection/>
    </xf>
    <xf numFmtId="1" fontId="0" fillId="0" borderId="0" xfId="59" applyNumberFormat="1" applyFont="1" applyFill="1" applyBorder="1" applyAlignment="1">
      <alignment horizontal="right"/>
      <protection/>
    </xf>
    <xf numFmtId="1" fontId="47" fillId="0" borderId="0" xfId="59" applyNumberFormat="1" applyFont="1" applyFill="1" applyBorder="1" applyAlignment="1">
      <alignment horizontal="right"/>
      <protection/>
    </xf>
    <xf numFmtId="1" fontId="0" fillId="0" borderId="0" xfId="63" applyNumberFormat="1" applyFont="1" applyFill="1" applyBorder="1" applyAlignment="1">
      <alignment horizontal="right"/>
    </xf>
    <xf numFmtId="1" fontId="48" fillId="0" borderId="0" xfId="59" applyNumberFormat="1" applyFont="1" applyFill="1" applyBorder="1" applyAlignment="1">
      <alignment horizontal="right"/>
      <protection/>
    </xf>
    <xf numFmtId="1" fontId="1" fillId="0" borderId="0" xfId="59" applyNumberFormat="1" applyFont="1" applyFill="1" applyBorder="1" applyAlignment="1">
      <alignment horizontal="right"/>
      <protection/>
    </xf>
    <xf numFmtId="1" fontId="0" fillId="0" borderId="0" xfId="59" applyNumberFormat="1" applyFont="1" applyBorder="1" applyAlignment="1">
      <alignment horizontal="right"/>
      <protection/>
    </xf>
    <xf numFmtId="1" fontId="0" fillId="0" borderId="0" xfId="63" applyNumberFormat="1" applyFont="1" applyFill="1" applyBorder="1" applyAlignment="1" quotePrefix="1">
      <alignment horizontal="right"/>
    </xf>
    <xf numFmtId="0" fontId="0" fillId="0" borderId="0" xfId="57" applyFont="1" applyFill="1" applyBorder="1">
      <alignment/>
      <protection/>
    </xf>
    <xf numFmtId="1" fontId="1" fillId="0" borderId="0" xfId="63" applyNumberFormat="1" applyFont="1" applyFill="1" applyBorder="1" applyAlignment="1">
      <alignment horizontal="right"/>
    </xf>
    <xf numFmtId="1" fontId="0" fillId="0" borderId="0" xfId="59" applyNumberFormat="1" applyFont="1" applyFill="1" applyBorder="1" applyAlignment="1" quotePrefix="1">
      <alignment horizontal="right"/>
      <protection/>
    </xf>
    <xf numFmtId="0" fontId="0" fillId="0" borderId="10" xfId="0" applyFill="1" applyBorder="1" applyAlignment="1">
      <alignment/>
    </xf>
    <xf numFmtId="0" fontId="0" fillId="0" borderId="0" xfId="59" applyFont="1" applyBorder="1" applyAlignment="1">
      <alignment vertical="top" wrapText="1"/>
      <protection/>
    </xf>
    <xf numFmtId="0" fontId="0" fillId="33" borderId="0" xfId="59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2"/>
  <sheetViews>
    <sheetView zoomScalePageLayoutView="0" workbookViewId="0" topLeftCell="A1">
      <pane ySplit="5" topLeftCell="A78" activePane="bottomLeft" state="frozen"/>
      <selection pane="topLeft" activeCell="A1" sqref="A1"/>
      <selection pane="bottomLeft" activeCell="A105" sqref="A105"/>
    </sheetView>
  </sheetViews>
  <sheetFormatPr defaultColWidth="9.140625" defaultRowHeight="12.75"/>
  <cols>
    <col min="1" max="1" width="31.57421875" style="6" customWidth="1"/>
    <col min="2" max="2" width="7.57421875" style="0" bestFit="1" customWidth="1"/>
    <col min="3" max="3" width="7.7109375" style="0" bestFit="1" customWidth="1"/>
    <col min="4" max="4" width="6.421875" style="0" bestFit="1" customWidth="1"/>
    <col min="5" max="5" width="8.00390625" style="0" customWidth="1"/>
    <col min="6" max="6" width="9.140625" style="0" bestFit="1" customWidth="1"/>
    <col min="7" max="7" width="9.140625" style="0" customWidth="1"/>
    <col min="8" max="8" width="6.00390625" style="0" bestFit="1" customWidth="1"/>
    <col min="9" max="9" width="7.7109375" style="1" bestFit="1" customWidth="1"/>
    <col min="10" max="10" width="9.7109375" style="0" bestFit="1" customWidth="1"/>
    <col min="11" max="11" width="6.28125" style="0" bestFit="1" customWidth="1"/>
    <col min="12" max="12" width="6.00390625" style="0" bestFit="1" customWidth="1"/>
    <col min="13" max="13" width="10.28125" style="1" bestFit="1" customWidth="1"/>
  </cols>
  <sheetData>
    <row r="1" ht="12.75"/>
    <row r="2" ht="12.75">
      <c r="E2" t="s">
        <v>0</v>
      </c>
    </row>
    <row r="3" ht="12.75"/>
    <row r="4" spans="1:13" s="2" customFormat="1" ht="12.75">
      <c r="A4" s="8"/>
      <c r="C4" s="2" t="s">
        <v>1</v>
      </c>
      <c r="F4" s="2" t="s">
        <v>2</v>
      </c>
      <c r="I4" s="2" t="s">
        <v>3</v>
      </c>
      <c r="J4" s="2" t="s">
        <v>4</v>
      </c>
      <c r="M4" s="3" t="s">
        <v>3</v>
      </c>
    </row>
    <row r="5" spans="1:13" s="2" customFormat="1" ht="12.75">
      <c r="A5" s="8" t="s">
        <v>5</v>
      </c>
      <c r="B5" s="2" t="s">
        <v>6</v>
      </c>
      <c r="C5" s="2" t="s">
        <v>7</v>
      </c>
      <c r="D5" s="2" t="s">
        <v>78</v>
      </c>
      <c r="E5" s="2" t="s">
        <v>8</v>
      </c>
      <c r="F5" s="2" t="s">
        <v>9</v>
      </c>
      <c r="G5" s="2" t="s">
        <v>108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77</v>
      </c>
      <c r="M5" s="3" t="s">
        <v>14</v>
      </c>
    </row>
    <row r="6" ht="12.75"/>
    <row r="7" spans="1:13" ht="12.75">
      <c r="A7" s="6" t="s">
        <v>15</v>
      </c>
      <c r="B7">
        <v>75</v>
      </c>
      <c r="I7" s="1">
        <f aca="true" t="shared" si="0" ref="I7:I20">SUM(B7:H7)</f>
        <v>75</v>
      </c>
      <c r="J7">
        <v>10</v>
      </c>
      <c r="K7">
        <v>10</v>
      </c>
      <c r="L7">
        <v>5</v>
      </c>
      <c r="M7" s="1">
        <f aca="true" t="shared" si="1" ref="M7:M33">SUM(J7:L7)</f>
        <v>25</v>
      </c>
    </row>
    <row r="8" spans="1:14" ht="12.75">
      <c r="A8" s="18" t="s">
        <v>82</v>
      </c>
      <c r="B8" s="19">
        <v>25</v>
      </c>
      <c r="C8" s="20"/>
      <c r="D8" s="19">
        <v>10</v>
      </c>
      <c r="E8" s="13"/>
      <c r="F8" s="13"/>
      <c r="G8" s="13">
        <v>20</v>
      </c>
      <c r="H8" s="19"/>
      <c r="I8" s="12">
        <f t="shared" si="0"/>
        <v>55</v>
      </c>
      <c r="J8" s="19">
        <v>40</v>
      </c>
      <c r="K8" s="19">
        <v>10</v>
      </c>
      <c r="L8" s="19">
        <v>15</v>
      </c>
      <c r="M8" s="12">
        <f t="shared" si="1"/>
        <v>65</v>
      </c>
      <c r="N8" s="9"/>
    </row>
    <row r="9" spans="1:14" ht="12.75">
      <c r="A9" s="17" t="s">
        <v>83</v>
      </c>
      <c r="B9" s="21"/>
      <c r="C9" s="22"/>
      <c r="D9" s="23">
        <v>30</v>
      </c>
      <c r="E9" s="13"/>
      <c r="F9" s="13"/>
      <c r="G9" s="13">
        <v>30</v>
      </c>
      <c r="H9" s="23"/>
      <c r="I9" s="12">
        <f t="shared" si="0"/>
        <v>60</v>
      </c>
      <c r="J9" s="23"/>
      <c r="K9" s="23">
        <v>40</v>
      </c>
      <c r="L9" s="23"/>
      <c r="M9" s="12">
        <f t="shared" si="1"/>
        <v>40</v>
      </c>
      <c r="N9" s="9"/>
    </row>
    <row r="10" spans="1:13" ht="12.75">
      <c r="A10" s="6" t="s">
        <v>16</v>
      </c>
      <c r="B10">
        <v>88</v>
      </c>
      <c r="I10" s="1">
        <f t="shared" si="0"/>
        <v>88</v>
      </c>
      <c r="J10">
        <v>12</v>
      </c>
      <c r="M10" s="1">
        <f t="shared" si="1"/>
        <v>12</v>
      </c>
    </row>
    <row r="11" spans="1:13" ht="12.75">
      <c r="A11" s="6" t="s">
        <v>17</v>
      </c>
      <c r="B11">
        <v>50</v>
      </c>
      <c r="I11" s="1">
        <f t="shared" si="0"/>
        <v>50</v>
      </c>
      <c r="J11">
        <v>50</v>
      </c>
      <c r="M11" s="1">
        <f t="shared" si="1"/>
        <v>50</v>
      </c>
    </row>
    <row r="12" spans="1:13" ht="12.75">
      <c r="A12" s="6" t="s">
        <v>81</v>
      </c>
      <c r="B12">
        <v>50</v>
      </c>
      <c r="I12" s="1">
        <f t="shared" si="0"/>
        <v>50</v>
      </c>
      <c r="J12">
        <v>25</v>
      </c>
      <c r="K12">
        <v>25</v>
      </c>
      <c r="M12" s="1">
        <f t="shared" si="1"/>
        <v>50</v>
      </c>
    </row>
    <row r="13" spans="1:14" ht="12.75">
      <c r="A13" s="18" t="s">
        <v>84</v>
      </c>
      <c r="B13" s="21">
        <v>5</v>
      </c>
      <c r="C13" s="21"/>
      <c r="D13" s="21"/>
      <c r="E13" s="13"/>
      <c r="F13" s="13"/>
      <c r="G13" s="13"/>
      <c r="H13" s="24"/>
      <c r="I13" s="12">
        <f t="shared" si="0"/>
        <v>5</v>
      </c>
      <c r="J13" s="21">
        <v>25</v>
      </c>
      <c r="K13" s="21"/>
      <c r="L13" s="21">
        <v>25</v>
      </c>
      <c r="M13" s="12">
        <f t="shared" si="1"/>
        <v>50</v>
      </c>
      <c r="N13" s="9"/>
    </row>
    <row r="14" spans="1:13" ht="12.75">
      <c r="A14" s="6" t="s">
        <v>18</v>
      </c>
      <c r="D14">
        <v>4.6</v>
      </c>
      <c r="I14" s="1">
        <f t="shared" si="0"/>
        <v>4.6</v>
      </c>
      <c r="J14">
        <v>80</v>
      </c>
      <c r="M14" s="1">
        <f t="shared" si="1"/>
        <v>80</v>
      </c>
    </row>
    <row r="15" spans="1:13" ht="12.75">
      <c r="A15" s="6" t="s">
        <v>19</v>
      </c>
      <c r="I15" s="1">
        <f t="shared" si="0"/>
        <v>0</v>
      </c>
      <c r="J15">
        <v>84.3</v>
      </c>
      <c r="M15" s="1">
        <f t="shared" si="1"/>
        <v>84.3</v>
      </c>
    </row>
    <row r="16" spans="1:14" s="4" customFormat="1" ht="12.75">
      <c r="A16" s="6" t="s">
        <v>20</v>
      </c>
      <c r="B16">
        <v>15</v>
      </c>
      <c r="C16">
        <v>3.5</v>
      </c>
      <c r="D16">
        <v>38.5</v>
      </c>
      <c r="E16">
        <v>5</v>
      </c>
      <c r="F16">
        <v>4.25</v>
      </c>
      <c r="G16"/>
      <c r="H16"/>
      <c r="I16" s="1">
        <f t="shared" si="0"/>
        <v>66.25</v>
      </c>
      <c r="J16">
        <v>4.25</v>
      </c>
      <c r="K16">
        <v>17</v>
      </c>
      <c r="L16">
        <v>12.75</v>
      </c>
      <c r="M16" s="1">
        <f t="shared" si="1"/>
        <v>34</v>
      </c>
      <c r="N16"/>
    </row>
    <row r="17" spans="1:13" ht="12.75">
      <c r="A17" s="6" t="s">
        <v>80</v>
      </c>
      <c r="B17">
        <v>37</v>
      </c>
      <c r="H17">
        <v>6</v>
      </c>
      <c r="I17" s="1">
        <f t="shared" si="0"/>
        <v>43</v>
      </c>
      <c r="J17">
        <v>22.8</v>
      </c>
      <c r="K17">
        <v>17.1</v>
      </c>
      <c r="L17">
        <v>17.1</v>
      </c>
      <c r="M17" s="1">
        <f t="shared" si="1"/>
        <v>57.00000000000001</v>
      </c>
    </row>
    <row r="18" spans="1:14" s="6" customFormat="1" ht="12.75">
      <c r="A18" s="6" t="s">
        <v>21</v>
      </c>
      <c r="B18"/>
      <c r="C18"/>
      <c r="D18">
        <v>70</v>
      </c>
      <c r="E18"/>
      <c r="F18"/>
      <c r="G18"/>
      <c r="H18"/>
      <c r="I18" s="1">
        <f t="shared" si="0"/>
        <v>70</v>
      </c>
      <c r="J18">
        <v>30</v>
      </c>
      <c r="K18"/>
      <c r="L18"/>
      <c r="M18" s="1">
        <f t="shared" si="1"/>
        <v>30</v>
      </c>
      <c r="N18"/>
    </row>
    <row r="19" spans="1:14" s="6" customFormat="1" ht="12.75">
      <c r="A19" s="18" t="s">
        <v>85</v>
      </c>
      <c r="B19" s="21"/>
      <c r="C19" s="21" t="s">
        <v>94</v>
      </c>
      <c r="D19" s="21" t="s">
        <v>94</v>
      </c>
      <c r="E19" s="13"/>
      <c r="F19" s="13"/>
      <c r="G19" s="13"/>
      <c r="H19" s="25"/>
      <c r="I19" s="12">
        <f t="shared" si="0"/>
        <v>0</v>
      </c>
      <c r="J19" s="21" t="s">
        <v>94</v>
      </c>
      <c r="K19" s="26"/>
      <c r="L19" s="21"/>
      <c r="M19" s="12">
        <f t="shared" si="1"/>
        <v>0</v>
      </c>
      <c r="N19" s="9"/>
    </row>
    <row r="20" spans="1:14" ht="12.75">
      <c r="A20" s="18" t="s">
        <v>86</v>
      </c>
      <c r="B20" s="21">
        <v>57</v>
      </c>
      <c r="C20" s="13"/>
      <c r="D20" s="21"/>
      <c r="E20" s="13"/>
      <c r="F20" s="13"/>
      <c r="G20" s="13"/>
      <c r="H20" s="24"/>
      <c r="I20" s="12">
        <f t="shared" si="0"/>
        <v>57</v>
      </c>
      <c r="J20" s="21">
        <v>43</v>
      </c>
      <c r="K20" s="21"/>
      <c r="L20" s="21"/>
      <c r="M20" s="12">
        <f t="shared" si="1"/>
        <v>43</v>
      </c>
      <c r="N20" s="9"/>
    </row>
    <row r="21" spans="1:14" ht="12.75">
      <c r="A21" s="18" t="s">
        <v>87</v>
      </c>
      <c r="B21" s="27" t="s">
        <v>96</v>
      </c>
      <c r="C21" s="23">
        <v>15</v>
      </c>
      <c r="D21" s="23"/>
      <c r="E21" s="13"/>
      <c r="F21" s="13"/>
      <c r="G21" s="13">
        <v>10</v>
      </c>
      <c r="H21" s="21"/>
      <c r="I21" s="12">
        <v>50</v>
      </c>
      <c r="J21" s="23">
        <v>15</v>
      </c>
      <c r="K21" s="23">
        <v>25</v>
      </c>
      <c r="L21" s="23">
        <v>10</v>
      </c>
      <c r="M21" s="12">
        <f t="shared" si="1"/>
        <v>50</v>
      </c>
      <c r="N21" s="9"/>
    </row>
    <row r="22" spans="1:14" ht="12.75">
      <c r="A22" s="17" t="s">
        <v>88</v>
      </c>
      <c r="B22" s="23"/>
      <c r="C22" s="23"/>
      <c r="D22" s="23" t="s">
        <v>103</v>
      </c>
      <c r="E22" s="13"/>
      <c r="F22" s="13"/>
      <c r="G22" s="13"/>
      <c r="H22" s="21"/>
      <c r="I22" s="12">
        <f aca="true" t="shared" si="2" ref="I22:I53">SUM(B22:H22)</f>
        <v>0</v>
      </c>
      <c r="J22" s="23"/>
      <c r="K22" s="23">
        <v>50</v>
      </c>
      <c r="L22" s="23"/>
      <c r="M22" s="12">
        <f t="shared" si="1"/>
        <v>50</v>
      </c>
      <c r="N22" s="9"/>
    </row>
    <row r="23" spans="1:14" ht="12.75">
      <c r="A23" s="4" t="s">
        <v>22</v>
      </c>
      <c r="B23" s="4">
        <v>30</v>
      </c>
      <c r="C23" s="4"/>
      <c r="D23" s="4">
        <v>15</v>
      </c>
      <c r="E23" s="4">
        <v>2</v>
      </c>
      <c r="F23" s="4"/>
      <c r="G23" s="4"/>
      <c r="H23" s="4"/>
      <c r="I23" s="5">
        <f t="shared" si="2"/>
        <v>47</v>
      </c>
      <c r="J23" s="4">
        <v>53</v>
      </c>
      <c r="K23" s="4"/>
      <c r="L23" s="4"/>
      <c r="M23" s="5">
        <f t="shared" si="1"/>
        <v>53</v>
      </c>
      <c r="N23" s="4"/>
    </row>
    <row r="24" spans="1:13" ht="12.75">
      <c r="A24" s="6" t="s">
        <v>23</v>
      </c>
      <c r="D24">
        <v>85</v>
      </c>
      <c r="I24" s="1">
        <f t="shared" si="2"/>
        <v>85</v>
      </c>
      <c r="J24">
        <v>10</v>
      </c>
      <c r="L24">
        <v>5</v>
      </c>
      <c r="M24" s="1">
        <f t="shared" si="1"/>
        <v>15</v>
      </c>
    </row>
    <row r="25" spans="1:14" ht="12.75">
      <c r="A25" s="6" t="s">
        <v>24</v>
      </c>
      <c r="B25" s="6">
        <v>30</v>
      </c>
      <c r="C25" s="6"/>
      <c r="D25" s="6">
        <v>20</v>
      </c>
      <c r="E25" s="6"/>
      <c r="F25" s="6"/>
      <c r="G25" s="6"/>
      <c r="H25" s="6"/>
      <c r="I25" s="5">
        <f t="shared" si="2"/>
        <v>50</v>
      </c>
      <c r="J25" s="6">
        <v>50</v>
      </c>
      <c r="K25" s="6"/>
      <c r="L25" s="6"/>
      <c r="M25" s="5">
        <f t="shared" si="1"/>
        <v>50</v>
      </c>
      <c r="N25" s="6"/>
    </row>
    <row r="26" spans="1:14" ht="12.75">
      <c r="A26" s="28" t="s">
        <v>24</v>
      </c>
      <c r="B26" s="23"/>
      <c r="C26" s="23">
        <v>30</v>
      </c>
      <c r="D26" s="23">
        <v>20</v>
      </c>
      <c r="E26" s="13"/>
      <c r="F26" s="13"/>
      <c r="G26" s="13"/>
      <c r="H26" s="19"/>
      <c r="I26" s="12">
        <f t="shared" si="2"/>
        <v>50</v>
      </c>
      <c r="J26" s="29">
        <v>50</v>
      </c>
      <c r="K26" s="23"/>
      <c r="L26" s="23"/>
      <c r="M26" s="12">
        <f t="shared" si="1"/>
        <v>50</v>
      </c>
      <c r="N26" s="9"/>
    </row>
    <row r="27" spans="1:14" ht="12.75">
      <c r="A27" s="6" t="s">
        <v>79</v>
      </c>
      <c r="B27" s="6">
        <v>50</v>
      </c>
      <c r="C27" s="6"/>
      <c r="D27" s="6"/>
      <c r="E27" s="6"/>
      <c r="F27" s="6"/>
      <c r="G27" s="6"/>
      <c r="H27" s="6"/>
      <c r="I27" s="5">
        <f t="shared" si="2"/>
        <v>50</v>
      </c>
      <c r="J27" s="6"/>
      <c r="K27" s="6"/>
      <c r="L27" s="6">
        <v>50</v>
      </c>
      <c r="M27" s="5">
        <f t="shared" si="1"/>
        <v>50</v>
      </c>
      <c r="N27" s="6"/>
    </row>
    <row r="28" spans="1:13" ht="12.75">
      <c r="A28" s="6" t="s">
        <v>25</v>
      </c>
      <c r="B28">
        <v>72.5</v>
      </c>
      <c r="D28">
        <v>7.5</v>
      </c>
      <c r="I28" s="1">
        <f t="shared" si="2"/>
        <v>80</v>
      </c>
      <c r="J28">
        <v>10</v>
      </c>
      <c r="K28">
        <v>10</v>
      </c>
      <c r="M28" s="1">
        <f t="shared" si="1"/>
        <v>20</v>
      </c>
    </row>
    <row r="29" spans="1:13" ht="12.75">
      <c r="A29" s="6" t="s">
        <v>26</v>
      </c>
      <c r="I29" s="1">
        <f t="shared" si="2"/>
        <v>0</v>
      </c>
      <c r="J29">
        <v>100</v>
      </c>
      <c r="M29" s="1">
        <f t="shared" si="1"/>
        <v>100</v>
      </c>
    </row>
    <row r="30" spans="1:13" ht="12.75">
      <c r="A30" s="6" t="s">
        <v>27</v>
      </c>
      <c r="B30">
        <v>100</v>
      </c>
      <c r="I30" s="1">
        <f t="shared" si="2"/>
        <v>100</v>
      </c>
      <c r="M30" s="1">
        <f t="shared" si="1"/>
        <v>0</v>
      </c>
    </row>
    <row r="31" spans="1:13" ht="12.75">
      <c r="A31" s="6" t="s">
        <v>28</v>
      </c>
      <c r="B31">
        <v>9</v>
      </c>
      <c r="D31">
        <v>61</v>
      </c>
      <c r="I31" s="1">
        <f t="shared" si="2"/>
        <v>70</v>
      </c>
      <c r="J31">
        <v>30</v>
      </c>
      <c r="M31" s="1">
        <f t="shared" si="1"/>
        <v>30</v>
      </c>
    </row>
    <row r="32" spans="1:13" ht="12.75">
      <c r="A32" s="6" t="s">
        <v>29</v>
      </c>
      <c r="C32">
        <v>40</v>
      </c>
      <c r="D32">
        <v>40</v>
      </c>
      <c r="I32" s="1">
        <f t="shared" si="2"/>
        <v>80</v>
      </c>
      <c r="K32">
        <v>10</v>
      </c>
      <c r="L32">
        <v>10</v>
      </c>
      <c r="M32" s="1">
        <f t="shared" si="1"/>
        <v>20</v>
      </c>
    </row>
    <row r="33" spans="1:14" ht="12.75">
      <c r="A33" s="17" t="s">
        <v>89</v>
      </c>
      <c r="B33" s="21">
        <v>50</v>
      </c>
      <c r="C33" s="21"/>
      <c r="D33" s="21"/>
      <c r="E33" s="13"/>
      <c r="F33" s="13"/>
      <c r="G33" s="13"/>
      <c r="H33" s="21"/>
      <c r="I33" s="12">
        <f t="shared" si="2"/>
        <v>50</v>
      </c>
      <c r="J33" s="21">
        <v>50</v>
      </c>
      <c r="K33" s="21"/>
      <c r="L33" s="21"/>
      <c r="M33" s="12">
        <f t="shared" si="1"/>
        <v>50</v>
      </c>
      <c r="N33" s="9"/>
    </row>
    <row r="34" spans="1:14" ht="12.75">
      <c r="A34" s="6" t="s">
        <v>30</v>
      </c>
      <c r="B34" s="7">
        <v>50</v>
      </c>
      <c r="C34" s="7"/>
      <c r="D34" s="7"/>
      <c r="E34" s="7"/>
      <c r="F34" s="7"/>
      <c r="G34" s="7"/>
      <c r="H34" s="7"/>
      <c r="I34" s="1">
        <f t="shared" si="2"/>
        <v>50</v>
      </c>
      <c r="J34" s="7"/>
      <c r="K34" s="7"/>
      <c r="L34" s="7" t="s">
        <v>31</v>
      </c>
      <c r="M34" s="1">
        <v>50</v>
      </c>
      <c r="N34" s="7"/>
    </row>
    <row r="35" spans="1:13" ht="12.75">
      <c r="A35" s="6" t="s">
        <v>32</v>
      </c>
      <c r="B35">
        <v>67</v>
      </c>
      <c r="I35" s="1">
        <f t="shared" si="2"/>
        <v>67</v>
      </c>
      <c r="J35">
        <v>33</v>
      </c>
      <c r="M35" s="1">
        <f aca="true" t="shared" si="3" ref="M35:M70">SUM(J35:L35)</f>
        <v>33</v>
      </c>
    </row>
    <row r="36" spans="1:13" ht="12.75">
      <c r="A36" s="6" t="s">
        <v>33</v>
      </c>
      <c r="I36" s="1">
        <f t="shared" si="2"/>
        <v>0</v>
      </c>
      <c r="J36">
        <v>100</v>
      </c>
      <c r="M36" s="1">
        <f t="shared" si="3"/>
        <v>100</v>
      </c>
    </row>
    <row r="37" spans="1:13" ht="12.75">
      <c r="A37" s="6" t="s">
        <v>34</v>
      </c>
      <c r="B37">
        <v>85</v>
      </c>
      <c r="D37">
        <v>1.5</v>
      </c>
      <c r="I37" s="1">
        <f t="shared" si="2"/>
        <v>86.5</v>
      </c>
      <c r="J37">
        <v>13.5</v>
      </c>
      <c r="M37" s="1">
        <f t="shared" si="3"/>
        <v>13.5</v>
      </c>
    </row>
    <row r="38" spans="1:13" ht="12.75">
      <c r="A38" s="6" t="s">
        <v>35</v>
      </c>
      <c r="B38">
        <v>50</v>
      </c>
      <c r="C38">
        <v>9</v>
      </c>
      <c r="D38">
        <v>1</v>
      </c>
      <c r="I38" s="1">
        <f t="shared" si="2"/>
        <v>60</v>
      </c>
      <c r="J38">
        <v>25</v>
      </c>
      <c r="K38">
        <v>5</v>
      </c>
      <c r="L38">
        <v>10</v>
      </c>
      <c r="M38" s="1">
        <f t="shared" si="3"/>
        <v>40</v>
      </c>
    </row>
    <row r="39" spans="1:13" ht="12.75">
      <c r="A39" s="6" t="s">
        <v>36</v>
      </c>
      <c r="B39">
        <v>30</v>
      </c>
      <c r="C39">
        <v>40</v>
      </c>
      <c r="D39">
        <v>15</v>
      </c>
      <c r="I39" s="1">
        <f t="shared" si="2"/>
        <v>85</v>
      </c>
      <c r="J39">
        <v>5</v>
      </c>
      <c r="K39">
        <v>10</v>
      </c>
      <c r="M39" s="1">
        <f t="shared" si="3"/>
        <v>15</v>
      </c>
    </row>
    <row r="40" spans="1:13" ht="12.75">
      <c r="A40" s="6" t="s">
        <v>37</v>
      </c>
      <c r="I40" s="1">
        <f t="shared" si="2"/>
        <v>0</v>
      </c>
      <c r="J40">
        <v>100</v>
      </c>
      <c r="M40" s="1">
        <f t="shared" si="3"/>
        <v>100</v>
      </c>
    </row>
    <row r="41" spans="1:13" ht="12.75">
      <c r="A41" s="6" t="s">
        <v>38</v>
      </c>
      <c r="B41">
        <v>50</v>
      </c>
      <c r="D41">
        <v>25</v>
      </c>
      <c r="I41" s="1">
        <f t="shared" si="2"/>
        <v>75</v>
      </c>
      <c r="J41">
        <v>25</v>
      </c>
      <c r="M41" s="1">
        <f t="shared" si="3"/>
        <v>25</v>
      </c>
    </row>
    <row r="42" spans="1:13" ht="12.75">
      <c r="A42" s="6" t="s">
        <v>39</v>
      </c>
      <c r="B42">
        <v>30</v>
      </c>
      <c r="D42">
        <v>40</v>
      </c>
      <c r="I42" s="1">
        <f t="shared" si="2"/>
        <v>70</v>
      </c>
      <c r="J42">
        <v>30</v>
      </c>
      <c r="M42" s="1">
        <f t="shared" si="3"/>
        <v>30</v>
      </c>
    </row>
    <row r="43" spans="1:13" ht="12.75">
      <c r="A43" s="6" t="s">
        <v>40</v>
      </c>
      <c r="B43">
        <v>70</v>
      </c>
      <c r="I43" s="1">
        <f t="shared" si="2"/>
        <v>70</v>
      </c>
      <c r="K43">
        <v>15</v>
      </c>
      <c r="L43">
        <v>15</v>
      </c>
      <c r="M43" s="1">
        <f t="shared" si="3"/>
        <v>30</v>
      </c>
    </row>
    <row r="44" spans="1:13" ht="12.75">
      <c r="A44" s="6" t="s">
        <v>41</v>
      </c>
      <c r="C44">
        <v>100</v>
      </c>
      <c r="I44" s="1">
        <f t="shared" si="2"/>
        <v>100</v>
      </c>
      <c r="M44" s="1">
        <f t="shared" si="3"/>
        <v>0</v>
      </c>
    </row>
    <row r="45" spans="1:13" ht="12.75">
      <c r="A45" s="6" t="s">
        <v>42</v>
      </c>
      <c r="B45">
        <v>69.5</v>
      </c>
      <c r="C45">
        <v>11</v>
      </c>
      <c r="D45">
        <v>5.5</v>
      </c>
      <c r="I45" s="1">
        <f t="shared" si="2"/>
        <v>86</v>
      </c>
      <c r="J45">
        <v>4</v>
      </c>
      <c r="K45">
        <v>9</v>
      </c>
      <c r="L45">
        <v>1</v>
      </c>
      <c r="M45" s="1">
        <f t="shared" si="3"/>
        <v>14</v>
      </c>
    </row>
    <row r="46" spans="1:13" ht="12.75">
      <c r="A46" s="6" t="s">
        <v>43</v>
      </c>
      <c r="B46">
        <v>100</v>
      </c>
      <c r="I46" s="1">
        <f t="shared" si="2"/>
        <v>100</v>
      </c>
      <c r="M46" s="1">
        <f t="shared" si="3"/>
        <v>0</v>
      </c>
    </row>
    <row r="47" spans="1:13" ht="12.75">
      <c r="A47" s="6" t="s">
        <v>44</v>
      </c>
      <c r="I47" s="1">
        <f t="shared" si="2"/>
        <v>0</v>
      </c>
      <c r="J47">
        <v>100</v>
      </c>
      <c r="M47" s="1">
        <f t="shared" si="3"/>
        <v>100</v>
      </c>
    </row>
    <row r="48" spans="1:13" ht="12.75">
      <c r="A48" s="6" t="s">
        <v>45</v>
      </c>
      <c r="D48">
        <v>36</v>
      </c>
      <c r="H48">
        <v>29</v>
      </c>
      <c r="I48" s="1">
        <f t="shared" si="2"/>
        <v>65</v>
      </c>
      <c r="J48">
        <v>35</v>
      </c>
      <c r="M48" s="1">
        <f t="shared" si="3"/>
        <v>35</v>
      </c>
    </row>
    <row r="49" spans="1:13" ht="12.75">
      <c r="A49" s="6" t="s">
        <v>46</v>
      </c>
      <c r="B49">
        <v>100</v>
      </c>
      <c r="I49" s="1">
        <f t="shared" si="2"/>
        <v>100</v>
      </c>
      <c r="M49" s="1">
        <f t="shared" si="3"/>
        <v>0</v>
      </c>
    </row>
    <row r="50" spans="1:13" ht="12.75">
      <c r="A50" s="6" t="s">
        <v>47</v>
      </c>
      <c r="B50">
        <v>70</v>
      </c>
      <c r="I50" s="1">
        <f t="shared" si="2"/>
        <v>70</v>
      </c>
      <c r="J50">
        <v>30</v>
      </c>
      <c r="M50" s="1">
        <f t="shared" si="3"/>
        <v>30</v>
      </c>
    </row>
    <row r="51" spans="1:13" ht="12.75">
      <c r="A51" s="6" t="s">
        <v>48</v>
      </c>
      <c r="B51">
        <v>75</v>
      </c>
      <c r="I51" s="1">
        <f t="shared" si="2"/>
        <v>75</v>
      </c>
      <c r="L51">
        <v>25</v>
      </c>
      <c r="M51" s="1">
        <f t="shared" si="3"/>
        <v>25</v>
      </c>
    </row>
    <row r="52" spans="1:13" ht="12.75">
      <c r="A52" s="4" t="s">
        <v>74</v>
      </c>
      <c r="B52" s="7">
        <v>25</v>
      </c>
      <c r="C52" s="7">
        <v>20</v>
      </c>
      <c r="D52" s="7">
        <v>25</v>
      </c>
      <c r="E52" s="7"/>
      <c r="F52" s="7"/>
      <c r="G52" s="7"/>
      <c r="H52" s="7"/>
      <c r="I52" s="1">
        <f t="shared" si="2"/>
        <v>70</v>
      </c>
      <c r="J52" s="7">
        <v>15</v>
      </c>
      <c r="K52" s="7">
        <v>10</v>
      </c>
      <c r="L52" s="7">
        <v>5</v>
      </c>
      <c r="M52" s="1">
        <f t="shared" si="3"/>
        <v>30</v>
      </c>
    </row>
    <row r="53" spans="1:13" ht="12.75">
      <c r="A53" s="6" t="s">
        <v>62</v>
      </c>
      <c r="B53">
        <v>69</v>
      </c>
      <c r="I53" s="1">
        <f t="shared" si="2"/>
        <v>69</v>
      </c>
      <c r="M53" s="1">
        <f t="shared" si="3"/>
        <v>0</v>
      </c>
    </row>
    <row r="54" spans="1:13" ht="12.75">
      <c r="A54" s="6" t="s">
        <v>63</v>
      </c>
      <c r="B54">
        <v>69</v>
      </c>
      <c r="I54" s="1">
        <f aca="true" t="shared" si="4" ref="I54:I85">SUM(B54:H54)</f>
        <v>69</v>
      </c>
      <c r="M54" s="1">
        <f t="shared" si="3"/>
        <v>0</v>
      </c>
    </row>
    <row r="55" spans="1:13" ht="12.75">
      <c r="A55" s="6" t="s">
        <v>64</v>
      </c>
      <c r="B55">
        <v>84.4</v>
      </c>
      <c r="I55" s="1">
        <f t="shared" si="4"/>
        <v>84.4</v>
      </c>
      <c r="K55">
        <v>15.6</v>
      </c>
      <c r="M55" s="1">
        <f t="shared" si="3"/>
        <v>15.6</v>
      </c>
    </row>
    <row r="56" spans="1:13" ht="12.75">
      <c r="A56" s="6" t="s">
        <v>65</v>
      </c>
      <c r="B56">
        <v>90</v>
      </c>
      <c r="I56" s="1">
        <f t="shared" si="4"/>
        <v>90</v>
      </c>
      <c r="K56">
        <v>10</v>
      </c>
      <c r="M56" s="1">
        <f t="shared" si="3"/>
        <v>10</v>
      </c>
    </row>
    <row r="57" spans="1:13" ht="12.75">
      <c r="A57" s="6" t="s">
        <v>66</v>
      </c>
      <c r="C57">
        <v>80</v>
      </c>
      <c r="I57" s="1">
        <f t="shared" si="4"/>
        <v>80</v>
      </c>
      <c r="K57">
        <v>10</v>
      </c>
      <c r="L57">
        <v>10</v>
      </c>
      <c r="M57" s="1">
        <f t="shared" si="3"/>
        <v>20</v>
      </c>
    </row>
    <row r="58" spans="1:13" ht="12.75">
      <c r="A58" s="6" t="s">
        <v>67</v>
      </c>
      <c r="B58">
        <v>30</v>
      </c>
      <c r="C58">
        <v>55</v>
      </c>
      <c r="I58" s="1">
        <f t="shared" si="4"/>
        <v>85</v>
      </c>
      <c r="J58">
        <v>3.75</v>
      </c>
      <c r="K58">
        <v>11.25</v>
      </c>
      <c r="M58" s="1">
        <f t="shared" si="3"/>
        <v>15</v>
      </c>
    </row>
    <row r="59" spans="1:13" ht="12.75">
      <c r="A59" s="6" t="s">
        <v>49</v>
      </c>
      <c r="I59" s="1">
        <f t="shared" si="4"/>
        <v>0</v>
      </c>
      <c r="L59">
        <v>53.4</v>
      </c>
      <c r="M59" s="1">
        <f t="shared" si="3"/>
        <v>53.4</v>
      </c>
    </row>
    <row r="60" spans="1:13" ht="12.75">
      <c r="A60" s="6" t="s">
        <v>53</v>
      </c>
      <c r="B60">
        <v>90</v>
      </c>
      <c r="I60" s="1">
        <f t="shared" si="4"/>
        <v>90</v>
      </c>
      <c r="J60">
        <v>2</v>
      </c>
      <c r="K60">
        <v>8</v>
      </c>
      <c r="M60" s="1">
        <f t="shared" si="3"/>
        <v>10</v>
      </c>
    </row>
    <row r="61" spans="1:13" ht="12.75">
      <c r="A61" s="6" t="s">
        <v>50</v>
      </c>
      <c r="B61">
        <v>20</v>
      </c>
      <c r="E61">
        <v>10</v>
      </c>
      <c r="F61">
        <v>30</v>
      </c>
      <c r="I61" s="1">
        <f t="shared" si="4"/>
        <v>60</v>
      </c>
      <c r="J61">
        <v>40</v>
      </c>
      <c r="M61" s="1">
        <f t="shared" si="3"/>
        <v>40</v>
      </c>
    </row>
    <row r="62" spans="1:13" ht="12.75">
      <c r="A62" s="6" t="s">
        <v>51</v>
      </c>
      <c r="B62">
        <v>70</v>
      </c>
      <c r="I62" s="1">
        <f t="shared" si="4"/>
        <v>70</v>
      </c>
      <c r="J62">
        <v>10</v>
      </c>
      <c r="K62">
        <v>10</v>
      </c>
      <c r="L62">
        <v>10</v>
      </c>
      <c r="M62" s="1">
        <f t="shared" si="3"/>
        <v>30</v>
      </c>
    </row>
    <row r="63" spans="1:13" ht="12.75">
      <c r="A63" s="6" t="s">
        <v>52</v>
      </c>
      <c r="B63">
        <v>46</v>
      </c>
      <c r="C63">
        <v>5</v>
      </c>
      <c r="D63">
        <v>3</v>
      </c>
      <c r="F63">
        <v>6.5</v>
      </c>
      <c r="H63">
        <v>4.5</v>
      </c>
      <c r="I63" s="1">
        <f t="shared" si="4"/>
        <v>65</v>
      </c>
      <c r="J63">
        <v>11</v>
      </c>
      <c r="K63">
        <v>13</v>
      </c>
      <c r="L63">
        <v>10</v>
      </c>
      <c r="M63" s="1">
        <f t="shared" si="3"/>
        <v>34</v>
      </c>
    </row>
    <row r="64" spans="1:13" ht="12.75">
      <c r="A64" s="6" t="s">
        <v>54</v>
      </c>
      <c r="B64">
        <v>8</v>
      </c>
      <c r="C64">
        <v>42</v>
      </c>
      <c r="I64" s="1">
        <f t="shared" si="4"/>
        <v>50</v>
      </c>
      <c r="J64">
        <v>50</v>
      </c>
      <c r="M64" s="1">
        <f t="shared" si="3"/>
        <v>50</v>
      </c>
    </row>
    <row r="65" spans="1:13" ht="12.75">
      <c r="A65" s="6" t="s">
        <v>56</v>
      </c>
      <c r="D65">
        <v>5</v>
      </c>
      <c r="H65">
        <v>3</v>
      </c>
      <c r="I65" s="1">
        <f t="shared" si="4"/>
        <v>8</v>
      </c>
      <c r="J65">
        <v>82</v>
      </c>
      <c r="L65">
        <v>10</v>
      </c>
      <c r="M65" s="1">
        <f t="shared" si="3"/>
        <v>92</v>
      </c>
    </row>
    <row r="66" spans="1:13" ht="12.75">
      <c r="A66" s="6" t="s">
        <v>57</v>
      </c>
      <c r="B66">
        <v>80</v>
      </c>
      <c r="I66" s="1">
        <f t="shared" si="4"/>
        <v>80</v>
      </c>
      <c r="J66">
        <v>2</v>
      </c>
      <c r="K66">
        <v>18</v>
      </c>
      <c r="M66" s="1">
        <f t="shared" si="3"/>
        <v>20</v>
      </c>
    </row>
    <row r="67" spans="1:13" ht="12.75">
      <c r="A67" s="6" t="s">
        <v>58</v>
      </c>
      <c r="B67">
        <v>75</v>
      </c>
      <c r="I67" s="1">
        <f t="shared" si="4"/>
        <v>75</v>
      </c>
      <c r="J67">
        <v>25</v>
      </c>
      <c r="M67" s="1">
        <f t="shared" si="3"/>
        <v>25</v>
      </c>
    </row>
    <row r="68" spans="1:13" ht="12.75">
      <c r="A68" s="6" t="s">
        <v>59</v>
      </c>
      <c r="B68">
        <v>70</v>
      </c>
      <c r="I68" s="1">
        <f t="shared" si="4"/>
        <v>70</v>
      </c>
      <c r="J68">
        <v>10</v>
      </c>
      <c r="K68">
        <v>20</v>
      </c>
      <c r="M68" s="1">
        <f t="shared" si="3"/>
        <v>30</v>
      </c>
    </row>
    <row r="69" spans="1:14" s="9" customFormat="1" ht="12.75">
      <c r="A69" s="6" t="s">
        <v>60</v>
      </c>
      <c r="B69">
        <v>81</v>
      </c>
      <c r="C69">
        <v>11</v>
      </c>
      <c r="D69">
        <v>8</v>
      </c>
      <c r="E69"/>
      <c r="F69"/>
      <c r="G69"/>
      <c r="H69"/>
      <c r="I69" s="1">
        <f t="shared" si="4"/>
        <v>100</v>
      </c>
      <c r="J69"/>
      <c r="K69"/>
      <c r="L69"/>
      <c r="M69" s="1">
        <f t="shared" si="3"/>
        <v>0</v>
      </c>
      <c r="N69"/>
    </row>
    <row r="70" spans="1:14" s="9" customFormat="1" ht="12.75">
      <c r="A70" s="6" t="s">
        <v>61</v>
      </c>
      <c r="B70">
        <v>75</v>
      </c>
      <c r="C70"/>
      <c r="D70">
        <v>5</v>
      </c>
      <c r="E70"/>
      <c r="F70"/>
      <c r="G70"/>
      <c r="H70"/>
      <c r="I70" s="1">
        <f t="shared" si="4"/>
        <v>80</v>
      </c>
      <c r="J70">
        <v>5</v>
      </c>
      <c r="K70">
        <v>15</v>
      </c>
      <c r="L70"/>
      <c r="M70" s="1">
        <f t="shared" si="3"/>
        <v>20</v>
      </c>
      <c r="N70"/>
    </row>
    <row r="71" spans="1:13" s="9" customFormat="1" ht="12.75">
      <c r="A71" s="17" t="s">
        <v>90</v>
      </c>
      <c r="B71" s="21">
        <v>80</v>
      </c>
      <c r="C71" s="13"/>
      <c r="D71" s="21"/>
      <c r="E71" s="13"/>
      <c r="F71" s="13"/>
      <c r="G71" s="13"/>
      <c r="H71" s="21"/>
      <c r="I71" s="12">
        <f t="shared" si="4"/>
        <v>80</v>
      </c>
      <c r="J71" s="30" t="s">
        <v>105</v>
      </c>
      <c r="K71" s="30" t="s">
        <v>106</v>
      </c>
      <c r="L71" s="21"/>
      <c r="M71" s="12">
        <v>20</v>
      </c>
    </row>
    <row r="72" spans="1:13" s="9" customFormat="1" ht="12.75">
      <c r="A72" s="17" t="s">
        <v>91</v>
      </c>
      <c r="B72" s="21"/>
      <c r="C72" s="21">
        <v>30</v>
      </c>
      <c r="D72" s="21">
        <v>10</v>
      </c>
      <c r="E72" s="13"/>
      <c r="F72" s="13"/>
      <c r="G72" s="13">
        <v>10</v>
      </c>
      <c r="H72" s="21"/>
      <c r="I72" s="12">
        <f t="shared" si="4"/>
        <v>50</v>
      </c>
      <c r="J72" s="21">
        <v>20</v>
      </c>
      <c r="K72" s="21"/>
      <c r="L72" s="21">
        <v>30</v>
      </c>
      <c r="M72" s="12">
        <f aca="true" t="shared" si="5" ref="M72:M81">SUM(J72:L72)</f>
        <v>50</v>
      </c>
    </row>
    <row r="73" spans="1:13" s="9" customFormat="1" ht="12.75">
      <c r="A73" s="18" t="s">
        <v>92</v>
      </c>
      <c r="B73" s="21"/>
      <c r="C73" s="21"/>
      <c r="D73" s="21" t="s">
        <v>95</v>
      </c>
      <c r="E73" s="13"/>
      <c r="F73" s="13"/>
      <c r="G73" s="13"/>
      <c r="H73" s="21"/>
      <c r="I73" s="12">
        <v>85</v>
      </c>
      <c r="J73" s="21">
        <v>5</v>
      </c>
      <c r="K73" s="21">
        <v>5</v>
      </c>
      <c r="L73" s="21">
        <v>5</v>
      </c>
      <c r="M73" s="12">
        <f t="shared" si="5"/>
        <v>15</v>
      </c>
    </row>
    <row r="74" spans="1:14" s="9" customFormat="1" ht="12.75">
      <c r="A74" s="6" t="s">
        <v>55</v>
      </c>
      <c r="B74"/>
      <c r="C74">
        <v>4</v>
      </c>
      <c r="D74">
        <v>48</v>
      </c>
      <c r="E74">
        <v>4</v>
      </c>
      <c r="F74"/>
      <c r="G74">
        <v>4</v>
      </c>
      <c r="H74"/>
      <c r="I74" s="1">
        <f aca="true" t="shared" si="6" ref="I74:I81">SUM(B74:H74)</f>
        <v>60</v>
      </c>
      <c r="J74">
        <v>40</v>
      </c>
      <c r="K74"/>
      <c r="L74"/>
      <c r="M74" s="1">
        <f t="shared" si="5"/>
        <v>40</v>
      </c>
      <c r="N74"/>
    </row>
    <row r="75" spans="1:14" s="9" customFormat="1" ht="12.75">
      <c r="A75" s="6" t="s">
        <v>68</v>
      </c>
      <c r="B75">
        <v>50</v>
      </c>
      <c r="C75">
        <v>25</v>
      </c>
      <c r="D75"/>
      <c r="E75"/>
      <c r="F75"/>
      <c r="G75"/>
      <c r="H75"/>
      <c r="I75" s="1">
        <f t="shared" si="6"/>
        <v>75</v>
      </c>
      <c r="J75">
        <v>25</v>
      </c>
      <c r="K75"/>
      <c r="L75"/>
      <c r="M75" s="1">
        <f t="shared" si="5"/>
        <v>25</v>
      </c>
      <c r="N75"/>
    </row>
    <row r="76" spans="1:13" s="9" customFormat="1" ht="12.75">
      <c r="A76" s="17" t="s">
        <v>93</v>
      </c>
      <c r="B76" s="21"/>
      <c r="C76" s="23">
        <v>10</v>
      </c>
      <c r="D76" s="23">
        <v>15</v>
      </c>
      <c r="E76" s="13"/>
      <c r="F76" s="13"/>
      <c r="G76" s="13">
        <v>20</v>
      </c>
      <c r="H76" s="23"/>
      <c r="I76" s="12">
        <f t="shared" si="6"/>
        <v>45</v>
      </c>
      <c r="J76" s="23">
        <v>20</v>
      </c>
      <c r="K76" s="23">
        <v>20</v>
      </c>
      <c r="L76" s="23">
        <v>15</v>
      </c>
      <c r="M76" s="12">
        <f t="shared" si="5"/>
        <v>55</v>
      </c>
    </row>
    <row r="77" spans="1:14" s="9" customFormat="1" ht="12.75">
      <c r="A77" s="6" t="s">
        <v>69</v>
      </c>
      <c r="B77">
        <v>20</v>
      </c>
      <c r="C77">
        <v>10</v>
      </c>
      <c r="D77">
        <v>15</v>
      </c>
      <c r="E77"/>
      <c r="F77"/>
      <c r="G77"/>
      <c r="H77"/>
      <c r="I77" s="1">
        <f t="shared" si="6"/>
        <v>45</v>
      </c>
      <c r="J77">
        <v>20</v>
      </c>
      <c r="K77">
        <v>20</v>
      </c>
      <c r="L77">
        <v>15</v>
      </c>
      <c r="M77" s="1">
        <f t="shared" si="5"/>
        <v>55</v>
      </c>
      <c r="N77"/>
    </row>
    <row r="78" spans="1:14" s="9" customFormat="1" ht="12.75">
      <c r="A78" s="6" t="s">
        <v>70</v>
      </c>
      <c r="B78">
        <v>5</v>
      </c>
      <c r="C78"/>
      <c r="D78"/>
      <c r="E78"/>
      <c r="F78"/>
      <c r="G78"/>
      <c r="H78"/>
      <c r="I78" s="1">
        <f t="shared" si="6"/>
        <v>5</v>
      </c>
      <c r="J78">
        <v>95</v>
      </c>
      <c r="K78"/>
      <c r="L78"/>
      <c r="M78" s="1">
        <f t="shared" si="5"/>
        <v>95</v>
      </c>
      <c r="N78"/>
    </row>
    <row r="79" spans="1:14" s="9" customFormat="1" ht="12.75">
      <c r="A79" s="6" t="s">
        <v>71</v>
      </c>
      <c r="B79">
        <v>57</v>
      </c>
      <c r="C79"/>
      <c r="D79">
        <v>17</v>
      </c>
      <c r="E79"/>
      <c r="F79"/>
      <c r="G79"/>
      <c r="H79"/>
      <c r="I79" s="1">
        <f t="shared" si="6"/>
        <v>74</v>
      </c>
      <c r="J79">
        <v>7.5</v>
      </c>
      <c r="K79">
        <v>11.5</v>
      </c>
      <c r="L79">
        <v>7</v>
      </c>
      <c r="M79" s="1">
        <f t="shared" si="5"/>
        <v>26</v>
      </c>
      <c r="N79"/>
    </row>
    <row r="80" spans="1:14" s="9" customFormat="1" ht="12.75">
      <c r="A80" s="6" t="s">
        <v>72</v>
      </c>
      <c r="B80">
        <v>80</v>
      </c>
      <c r="C80"/>
      <c r="D80"/>
      <c r="E80"/>
      <c r="F80"/>
      <c r="G80"/>
      <c r="H80"/>
      <c r="I80" s="1">
        <f t="shared" si="6"/>
        <v>80</v>
      </c>
      <c r="J80">
        <v>10</v>
      </c>
      <c r="K80">
        <v>5</v>
      </c>
      <c r="L80">
        <v>5</v>
      </c>
      <c r="M80" s="1">
        <f t="shared" si="5"/>
        <v>20</v>
      </c>
      <c r="N80"/>
    </row>
    <row r="81" spans="1:14" s="9" customFormat="1" ht="12.75">
      <c r="A81" s="6" t="s">
        <v>73</v>
      </c>
      <c r="B81"/>
      <c r="C81"/>
      <c r="D81">
        <v>35</v>
      </c>
      <c r="E81">
        <v>15</v>
      </c>
      <c r="F81"/>
      <c r="G81">
        <v>25</v>
      </c>
      <c r="H81"/>
      <c r="I81" s="1">
        <f t="shared" si="6"/>
        <v>75</v>
      </c>
      <c r="J81">
        <v>10</v>
      </c>
      <c r="K81"/>
      <c r="L81">
        <v>15</v>
      </c>
      <c r="M81" s="1">
        <f t="shared" si="5"/>
        <v>25</v>
      </c>
      <c r="N81"/>
    </row>
    <row r="82" spans="1:13" s="9" customFormat="1" ht="12.75">
      <c r="A82" s="10"/>
      <c r="B82" s="11"/>
      <c r="C82" s="11"/>
      <c r="D82" s="11"/>
      <c r="E82" s="11"/>
      <c r="F82" s="11"/>
      <c r="G82" s="11"/>
      <c r="H82" s="11"/>
      <c r="I82" s="14"/>
      <c r="J82" s="15"/>
      <c r="K82" s="15"/>
      <c r="L82" s="15"/>
      <c r="M82" s="14"/>
    </row>
    <row r="83" ht="12.75">
      <c r="A83" s="5" t="s">
        <v>75</v>
      </c>
    </row>
    <row r="84" ht="12.75">
      <c r="A84" s="16" t="s">
        <v>76</v>
      </c>
    </row>
    <row r="85" ht="12.75">
      <c r="A85" s="17" t="s">
        <v>100</v>
      </c>
    </row>
    <row r="86" ht="12.75">
      <c r="A86" s="17" t="s">
        <v>101</v>
      </c>
    </row>
    <row r="87" ht="12.75">
      <c r="A87" s="17" t="s">
        <v>102</v>
      </c>
    </row>
    <row r="88" ht="12.75">
      <c r="A88" s="17" t="s">
        <v>104</v>
      </c>
    </row>
    <row r="89" ht="12.75">
      <c r="A89" s="4" t="s">
        <v>107</v>
      </c>
    </row>
    <row r="90" ht="12.75">
      <c r="A90" s="4" t="s">
        <v>97</v>
      </c>
    </row>
    <row r="91" ht="12.75">
      <c r="A91" s="4" t="s">
        <v>99</v>
      </c>
    </row>
    <row r="92" ht="12.75">
      <c r="A92" s="4" t="s">
        <v>98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75" sqref="A75:IV75"/>
    </sheetView>
  </sheetViews>
  <sheetFormatPr defaultColWidth="9.140625" defaultRowHeight="12.75"/>
  <cols>
    <col min="1" max="1" width="31.57421875" style="6" customWidth="1"/>
    <col min="2" max="2" width="7.57421875" style="0" bestFit="1" customWidth="1"/>
    <col min="3" max="3" width="7.7109375" style="0" bestFit="1" customWidth="1"/>
    <col min="4" max="4" width="6.421875" style="0" bestFit="1" customWidth="1"/>
    <col min="5" max="5" width="8.00390625" style="0" customWidth="1"/>
    <col min="6" max="6" width="9.140625" style="0" bestFit="1" customWidth="1"/>
    <col min="7" max="7" width="9.140625" style="0" customWidth="1"/>
    <col min="8" max="8" width="6.00390625" style="0" bestFit="1" customWidth="1"/>
    <col min="9" max="9" width="7.7109375" style="1" bestFit="1" customWidth="1"/>
    <col min="10" max="10" width="9.7109375" style="0" bestFit="1" customWidth="1"/>
    <col min="11" max="11" width="6.28125" style="0" bestFit="1" customWidth="1"/>
    <col min="12" max="12" width="6.00390625" style="0" bestFit="1" customWidth="1"/>
    <col min="13" max="13" width="10.28125" style="1" bestFit="1" customWidth="1"/>
  </cols>
  <sheetData>
    <row r="1" ht="12.75"/>
    <row r="2" ht="12.75">
      <c r="E2" t="s">
        <v>0</v>
      </c>
    </row>
    <row r="3" ht="12.75"/>
    <row r="4" spans="1:13" s="2" customFormat="1" ht="12.75">
      <c r="A4" s="8"/>
      <c r="C4" s="2" t="s">
        <v>1</v>
      </c>
      <c r="F4" s="2" t="s">
        <v>2</v>
      </c>
      <c r="I4" s="2" t="s">
        <v>3</v>
      </c>
      <c r="J4" s="2" t="s">
        <v>4</v>
      </c>
      <c r="M4" s="3" t="s">
        <v>3</v>
      </c>
    </row>
    <row r="5" spans="1:13" s="2" customFormat="1" ht="12.75">
      <c r="A5" s="8" t="s">
        <v>5</v>
      </c>
      <c r="B5" s="2" t="s">
        <v>6</v>
      </c>
      <c r="C5" s="2" t="s">
        <v>7</v>
      </c>
      <c r="D5" s="2" t="s">
        <v>78</v>
      </c>
      <c r="E5" s="2" t="s">
        <v>8</v>
      </c>
      <c r="F5" s="2" t="s">
        <v>9</v>
      </c>
      <c r="G5" s="2" t="s">
        <v>108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77</v>
      </c>
      <c r="M5" s="3" t="s">
        <v>14</v>
      </c>
    </row>
    <row r="6" ht="12.75"/>
    <row r="7" spans="1:16" ht="12.75">
      <c r="A7" s="6" t="s">
        <v>15</v>
      </c>
      <c r="B7">
        <v>75</v>
      </c>
      <c r="I7" s="1">
        <f aca="true" t="shared" si="0" ref="I7:I20">SUM(B7:H7)</f>
        <v>75</v>
      </c>
      <c r="J7">
        <v>10</v>
      </c>
      <c r="K7">
        <v>10</v>
      </c>
      <c r="L7">
        <v>5</v>
      </c>
      <c r="M7" s="1">
        <f aca="true" t="shared" si="1" ref="M7:M32">SUM(J7:L7)</f>
        <v>25</v>
      </c>
      <c r="P7">
        <f aca="true" t="shared" si="2" ref="P7:P69">+M7+I7</f>
        <v>100</v>
      </c>
    </row>
    <row r="8" spans="1:16" ht="12.75">
      <c r="A8" s="18" t="s">
        <v>82</v>
      </c>
      <c r="B8" s="19">
        <v>25</v>
      </c>
      <c r="C8" s="20"/>
      <c r="D8" s="19">
        <v>10</v>
      </c>
      <c r="E8" s="13"/>
      <c r="F8" s="13"/>
      <c r="G8" s="13">
        <v>20</v>
      </c>
      <c r="H8" s="19"/>
      <c r="I8" s="12">
        <f t="shared" si="0"/>
        <v>55</v>
      </c>
      <c r="J8" s="19">
        <v>40</v>
      </c>
      <c r="K8" s="19">
        <v>10</v>
      </c>
      <c r="L8" s="19">
        <v>15</v>
      </c>
      <c r="M8" s="12">
        <f t="shared" si="1"/>
        <v>65</v>
      </c>
      <c r="N8" s="9"/>
      <c r="P8">
        <f t="shared" si="2"/>
        <v>120</v>
      </c>
    </row>
    <row r="9" spans="1:16" ht="12.75">
      <c r="A9" s="17" t="s">
        <v>83</v>
      </c>
      <c r="B9" s="21"/>
      <c r="C9" s="22"/>
      <c r="D9" s="23">
        <v>30</v>
      </c>
      <c r="E9" s="13"/>
      <c r="F9" s="13"/>
      <c r="G9" s="13">
        <v>30</v>
      </c>
      <c r="H9" s="23"/>
      <c r="I9" s="12">
        <f t="shared" si="0"/>
        <v>60</v>
      </c>
      <c r="J9" s="23"/>
      <c r="K9" s="23">
        <v>40</v>
      </c>
      <c r="L9" s="23"/>
      <c r="M9" s="12">
        <f t="shared" si="1"/>
        <v>40</v>
      </c>
      <c r="N9" s="9"/>
      <c r="P9">
        <f t="shared" si="2"/>
        <v>100</v>
      </c>
    </row>
    <row r="10" spans="1:16" ht="12.75">
      <c r="A10" s="6" t="s">
        <v>16</v>
      </c>
      <c r="B10">
        <v>88</v>
      </c>
      <c r="I10" s="1">
        <f t="shared" si="0"/>
        <v>88</v>
      </c>
      <c r="J10">
        <v>12</v>
      </c>
      <c r="M10" s="1">
        <f t="shared" si="1"/>
        <v>12</v>
      </c>
      <c r="P10">
        <f t="shared" si="2"/>
        <v>100</v>
      </c>
    </row>
    <row r="11" spans="1:16" ht="12.75">
      <c r="A11" s="6" t="s">
        <v>17</v>
      </c>
      <c r="B11">
        <v>50</v>
      </c>
      <c r="I11" s="1">
        <f t="shared" si="0"/>
        <v>50</v>
      </c>
      <c r="J11">
        <v>50</v>
      </c>
      <c r="M11" s="1">
        <f t="shared" si="1"/>
        <v>50</v>
      </c>
      <c r="P11">
        <f t="shared" si="2"/>
        <v>100</v>
      </c>
    </row>
    <row r="12" spans="1:16" ht="12.75">
      <c r="A12" s="6" t="s">
        <v>81</v>
      </c>
      <c r="B12">
        <v>50</v>
      </c>
      <c r="I12" s="1">
        <f t="shared" si="0"/>
        <v>50</v>
      </c>
      <c r="J12">
        <v>25</v>
      </c>
      <c r="K12">
        <v>25</v>
      </c>
      <c r="M12" s="1">
        <f t="shared" si="1"/>
        <v>50</v>
      </c>
      <c r="P12">
        <f t="shared" si="2"/>
        <v>100</v>
      </c>
    </row>
    <row r="13" spans="1:16" ht="12.75">
      <c r="A13" s="18" t="s">
        <v>84</v>
      </c>
      <c r="B13" s="21">
        <v>5</v>
      </c>
      <c r="C13" s="21"/>
      <c r="D13" s="21"/>
      <c r="E13" s="13"/>
      <c r="F13" s="13"/>
      <c r="G13" s="13"/>
      <c r="H13" s="24"/>
      <c r="I13" s="12">
        <f t="shared" si="0"/>
        <v>5</v>
      </c>
      <c r="J13" s="21">
        <v>25</v>
      </c>
      <c r="K13" s="21"/>
      <c r="L13" s="21">
        <v>25</v>
      </c>
      <c r="M13" s="12">
        <f t="shared" si="1"/>
        <v>50</v>
      </c>
      <c r="N13" s="9"/>
      <c r="P13">
        <f t="shared" si="2"/>
        <v>55</v>
      </c>
    </row>
    <row r="14" spans="1:16" ht="12.75">
      <c r="A14" s="6" t="s">
        <v>18</v>
      </c>
      <c r="D14">
        <v>4.6</v>
      </c>
      <c r="I14" s="1">
        <f t="shared" si="0"/>
        <v>4.6</v>
      </c>
      <c r="J14">
        <v>80</v>
      </c>
      <c r="M14" s="1">
        <f t="shared" si="1"/>
        <v>80</v>
      </c>
      <c r="P14">
        <f t="shared" si="2"/>
        <v>84.6</v>
      </c>
    </row>
    <row r="15" spans="1:16" ht="12.75">
      <c r="A15" s="6" t="s">
        <v>19</v>
      </c>
      <c r="I15" s="1">
        <f t="shared" si="0"/>
        <v>0</v>
      </c>
      <c r="J15">
        <v>84.3</v>
      </c>
      <c r="M15" s="1">
        <f t="shared" si="1"/>
        <v>84.3</v>
      </c>
      <c r="P15">
        <f t="shared" si="2"/>
        <v>84.3</v>
      </c>
    </row>
    <row r="16" spans="1:16" s="4" customFormat="1" ht="12.75">
      <c r="A16" s="6" t="s">
        <v>20</v>
      </c>
      <c r="B16">
        <v>15</v>
      </c>
      <c r="C16">
        <v>3.5</v>
      </c>
      <c r="D16">
        <v>38.5</v>
      </c>
      <c r="E16">
        <v>5</v>
      </c>
      <c r="F16">
        <v>4.25</v>
      </c>
      <c r="G16"/>
      <c r="H16"/>
      <c r="I16" s="1">
        <f t="shared" si="0"/>
        <v>66.25</v>
      </c>
      <c r="J16">
        <v>4.25</v>
      </c>
      <c r="K16">
        <v>17</v>
      </c>
      <c r="L16">
        <v>12.75</v>
      </c>
      <c r="M16" s="1">
        <f t="shared" si="1"/>
        <v>34</v>
      </c>
      <c r="N16"/>
      <c r="P16">
        <f t="shared" si="2"/>
        <v>100.25</v>
      </c>
    </row>
    <row r="17" spans="1:16" ht="12.75">
      <c r="A17" s="6" t="s">
        <v>80</v>
      </c>
      <c r="B17">
        <v>37</v>
      </c>
      <c r="H17">
        <v>6</v>
      </c>
      <c r="I17" s="1">
        <f t="shared" si="0"/>
        <v>43</v>
      </c>
      <c r="J17">
        <v>22.8</v>
      </c>
      <c r="K17">
        <v>17.1</v>
      </c>
      <c r="L17">
        <v>17.1</v>
      </c>
      <c r="M17" s="1">
        <f t="shared" si="1"/>
        <v>57.00000000000001</v>
      </c>
      <c r="P17">
        <f t="shared" si="2"/>
        <v>100</v>
      </c>
    </row>
    <row r="18" spans="1:16" s="6" customFormat="1" ht="12.75">
      <c r="A18" s="6" t="s">
        <v>21</v>
      </c>
      <c r="B18"/>
      <c r="C18"/>
      <c r="D18">
        <v>70</v>
      </c>
      <c r="E18"/>
      <c r="F18"/>
      <c r="G18"/>
      <c r="H18"/>
      <c r="I18" s="1">
        <f t="shared" si="0"/>
        <v>70</v>
      </c>
      <c r="J18">
        <v>30</v>
      </c>
      <c r="K18"/>
      <c r="L18"/>
      <c r="M18" s="1">
        <f t="shared" si="1"/>
        <v>30</v>
      </c>
      <c r="N18"/>
      <c r="P18">
        <f t="shared" si="2"/>
        <v>100</v>
      </c>
    </row>
    <row r="19" spans="1:16" s="6" customFormat="1" ht="12.75">
      <c r="A19" s="18" t="s">
        <v>85</v>
      </c>
      <c r="B19" s="21"/>
      <c r="C19" s="21" t="s">
        <v>94</v>
      </c>
      <c r="D19" s="21" t="s">
        <v>94</v>
      </c>
      <c r="E19" s="13"/>
      <c r="F19" s="13"/>
      <c r="G19" s="13"/>
      <c r="H19" s="25"/>
      <c r="I19" s="12">
        <f t="shared" si="0"/>
        <v>0</v>
      </c>
      <c r="J19" s="21" t="s">
        <v>94</v>
      </c>
      <c r="K19" s="26"/>
      <c r="L19" s="21"/>
      <c r="M19" s="12">
        <f t="shared" si="1"/>
        <v>0</v>
      </c>
      <c r="N19" s="9"/>
      <c r="P19">
        <f t="shared" si="2"/>
        <v>0</v>
      </c>
    </row>
    <row r="20" spans="1:16" ht="12.75">
      <c r="A20" s="18" t="s">
        <v>86</v>
      </c>
      <c r="B20" s="21">
        <v>57</v>
      </c>
      <c r="C20" s="13"/>
      <c r="D20" s="21"/>
      <c r="E20" s="13"/>
      <c r="F20" s="13"/>
      <c r="G20" s="13"/>
      <c r="H20" s="24"/>
      <c r="I20" s="12">
        <f t="shared" si="0"/>
        <v>57</v>
      </c>
      <c r="J20" s="21">
        <v>43</v>
      </c>
      <c r="K20" s="21"/>
      <c r="L20" s="21"/>
      <c r="M20" s="12">
        <f t="shared" si="1"/>
        <v>43</v>
      </c>
      <c r="N20" s="9"/>
      <c r="P20">
        <f t="shared" si="2"/>
        <v>100</v>
      </c>
    </row>
    <row r="21" spans="1:16" ht="12.75">
      <c r="A21" s="18" t="s">
        <v>87</v>
      </c>
      <c r="B21" s="27" t="s">
        <v>96</v>
      </c>
      <c r="C21" s="23">
        <v>15</v>
      </c>
      <c r="D21" s="23"/>
      <c r="E21" s="13"/>
      <c r="F21" s="13"/>
      <c r="G21" s="13">
        <v>10</v>
      </c>
      <c r="H21" s="21"/>
      <c r="I21" s="12">
        <v>50</v>
      </c>
      <c r="J21" s="23">
        <v>15</v>
      </c>
      <c r="K21" s="23">
        <v>25</v>
      </c>
      <c r="L21" s="23">
        <v>10</v>
      </c>
      <c r="M21" s="12">
        <f t="shared" si="1"/>
        <v>50</v>
      </c>
      <c r="N21" s="9"/>
      <c r="P21">
        <f t="shared" si="2"/>
        <v>100</v>
      </c>
    </row>
    <row r="22" spans="1:16" ht="12.75">
      <c r="A22" s="17" t="s">
        <v>88</v>
      </c>
      <c r="B22" s="23"/>
      <c r="C22" s="23"/>
      <c r="D22" s="23" t="s">
        <v>103</v>
      </c>
      <c r="E22" s="13"/>
      <c r="F22" s="13"/>
      <c r="G22" s="13"/>
      <c r="H22" s="21"/>
      <c r="I22" s="12">
        <f aca="true" t="shared" si="3" ref="I22:I52">SUM(B22:H22)</f>
        <v>0</v>
      </c>
      <c r="J22" s="23"/>
      <c r="K22" s="23">
        <v>50</v>
      </c>
      <c r="L22" s="23"/>
      <c r="M22" s="12">
        <f t="shared" si="1"/>
        <v>50</v>
      </c>
      <c r="N22" s="9"/>
      <c r="P22">
        <f t="shared" si="2"/>
        <v>50</v>
      </c>
    </row>
    <row r="23" spans="1:16" ht="12.75">
      <c r="A23" s="4" t="s">
        <v>22</v>
      </c>
      <c r="B23" s="4">
        <v>30</v>
      </c>
      <c r="C23" s="4"/>
      <c r="D23" s="4">
        <v>15</v>
      </c>
      <c r="E23" s="4">
        <v>2</v>
      </c>
      <c r="F23" s="4"/>
      <c r="G23" s="4"/>
      <c r="H23" s="4"/>
      <c r="I23" s="5">
        <f t="shared" si="3"/>
        <v>47</v>
      </c>
      <c r="J23" s="4">
        <v>53</v>
      </c>
      <c r="K23" s="4"/>
      <c r="L23" s="4"/>
      <c r="M23" s="5">
        <f t="shared" si="1"/>
        <v>53</v>
      </c>
      <c r="N23" s="4"/>
      <c r="P23">
        <f t="shared" si="2"/>
        <v>100</v>
      </c>
    </row>
    <row r="24" spans="1:16" ht="12.75">
      <c r="A24" s="6" t="s">
        <v>23</v>
      </c>
      <c r="D24">
        <v>85</v>
      </c>
      <c r="I24" s="1">
        <f t="shared" si="3"/>
        <v>85</v>
      </c>
      <c r="J24">
        <v>10</v>
      </c>
      <c r="L24">
        <v>5</v>
      </c>
      <c r="M24" s="1">
        <f t="shared" si="1"/>
        <v>15</v>
      </c>
      <c r="P24">
        <f t="shared" si="2"/>
        <v>100</v>
      </c>
    </row>
    <row r="25" spans="1:16" ht="12.75">
      <c r="A25" s="28" t="s">
        <v>24</v>
      </c>
      <c r="B25" s="23"/>
      <c r="C25" s="23">
        <v>30</v>
      </c>
      <c r="D25" s="23">
        <v>20</v>
      </c>
      <c r="E25" s="13"/>
      <c r="F25" s="13"/>
      <c r="G25" s="13"/>
      <c r="H25" s="19"/>
      <c r="I25" s="12">
        <f t="shared" si="3"/>
        <v>50</v>
      </c>
      <c r="J25" s="29">
        <v>50</v>
      </c>
      <c r="K25" s="23"/>
      <c r="L25" s="23"/>
      <c r="M25" s="12">
        <f t="shared" si="1"/>
        <v>50</v>
      </c>
      <c r="N25" s="9"/>
      <c r="P25">
        <f t="shared" si="2"/>
        <v>100</v>
      </c>
    </row>
    <row r="26" spans="1:16" ht="12.75">
      <c r="A26" s="6" t="s">
        <v>79</v>
      </c>
      <c r="B26" s="6">
        <v>50</v>
      </c>
      <c r="C26" s="6"/>
      <c r="D26" s="6"/>
      <c r="E26" s="6"/>
      <c r="F26" s="6"/>
      <c r="G26" s="6"/>
      <c r="H26" s="6"/>
      <c r="I26" s="5">
        <f t="shared" si="3"/>
        <v>50</v>
      </c>
      <c r="J26" s="6"/>
      <c r="K26" s="6"/>
      <c r="L26" s="6">
        <v>50</v>
      </c>
      <c r="M26" s="5">
        <f t="shared" si="1"/>
        <v>50</v>
      </c>
      <c r="N26" s="6"/>
      <c r="P26">
        <f t="shared" si="2"/>
        <v>100</v>
      </c>
    </row>
    <row r="27" spans="1:16" ht="12.75">
      <c r="A27" s="6" t="s">
        <v>25</v>
      </c>
      <c r="B27">
        <v>72.5</v>
      </c>
      <c r="D27">
        <v>7.5</v>
      </c>
      <c r="I27" s="1">
        <f t="shared" si="3"/>
        <v>80</v>
      </c>
      <c r="J27">
        <v>10</v>
      </c>
      <c r="K27">
        <v>10</v>
      </c>
      <c r="M27" s="1">
        <f t="shared" si="1"/>
        <v>20</v>
      </c>
      <c r="P27">
        <f t="shared" si="2"/>
        <v>100</v>
      </c>
    </row>
    <row r="28" spans="1:16" ht="12.75">
      <c r="A28" s="6" t="s">
        <v>26</v>
      </c>
      <c r="I28" s="1">
        <f t="shared" si="3"/>
        <v>0</v>
      </c>
      <c r="J28">
        <v>100</v>
      </c>
      <c r="M28" s="1">
        <f t="shared" si="1"/>
        <v>100</v>
      </c>
      <c r="P28">
        <f t="shared" si="2"/>
        <v>100</v>
      </c>
    </row>
    <row r="29" spans="1:16" ht="12.75">
      <c r="A29" s="6" t="s">
        <v>27</v>
      </c>
      <c r="B29">
        <v>100</v>
      </c>
      <c r="I29" s="1">
        <f t="shared" si="3"/>
        <v>100</v>
      </c>
      <c r="M29" s="1">
        <f t="shared" si="1"/>
        <v>0</v>
      </c>
      <c r="P29">
        <f t="shared" si="2"/>
        <v>100</v>
      </c>
    </row>
    <row r="30" spans="1:16" ht="12.75">
      <c r="A30" s="6" t="s">
        <v>28</v>
      </c>
      <c r="B30">
        <v>9</v>
      </c>
      <c r="D30">
        <v>61</v>
      </c>
      <c r="I30" s="1">
        <f t="shared" si="3"/>
        <v>70</v>
      </c>
      <c r="J30">
        <v>30</v>
      </c>
      <c r="M30" s="1">
        <f t="shared" si="1"/>
        <v>30</v>
      </c>
      <c r="P30">
        <f t="shared" si="2"/>
        <v>100</v>
      </c>
    </row>
    <row r="31" spans="1:16" ht="12.75">
      <c r="A31" s="6" t="s">
        <v>29</v>
      </c>
      <c r="C31">
        <v>40</v>
      </c>
      <c r="D31">
        <v>40</v>
      </c>
      <c r="I31" s="1">
        <f t="shared" si="3"/>
        <v>80</v>
      </c>
      <c r="K31">
        <v>10</v>
      </c>
      <c r="L31">
        <v>10</v>
      </c>
      <c r="M31" s="1">
        <f t="shared" si="1"/>
        <v>20</v>
      </c>
      <c r="P31">
        <f t="shared" si="2"/>
        <v>100</v>
      </c>
    </row>
    <row r="32" spans="1:16" ht="12.75">
      <c r="A32" s="17" t="s">
        <v>91</v>
      </c>
      <c r="B32" s="21">
        <v>50</v>
      </c>
      <c r="C32" s="21"/>
      <c r="D32" s="21"/>
      <c r="E32" s="13"/>
      <c r="F32" s="13"/>
      <c r="G32" s="13"/>
      <c r="H32" s="21"/>
      <c r="I32" s="12">
        <f t="shared" si="3"/>
        <v>50</v>
      </c>
      <c r="J32" s="21">
        <v>50</v>
      </c>
      <c r="K32" s="21"/>
      <c r="L32" s="21"/>
      <c r="M32" s="12">
        <f t="shared" si="1"/>
        <v>50</v>
      </c>
      <c r="N32" s="9"/>
      <c r="P32">
        <f t="shared" si="2"/>
        <v>100</v>
      </c>
    </row>
    <row r="33" spans="1:16" ht="12.75">
      <c r="A33" s="6" t="s">
        <v>30</v>
      </c>
      <c r="B33" s="7">
        <v>50</v>
      </c>
      <c r="C33" s="7"/>
      <c r="D33" s="7"/>
      <c r="E33" s="7"/>
      <c r="F33" s="7"/>
      <c r="G33" s="7"/>
      <c r="H33" s="7"/>
      <c r="I33" s="1">
        <f t="shared" si="3"/>
        <v>50</v>
      </c>
      <c r="J33" s="7"/>
      <c r="K33" s="7"/>
      <c r="L33" s="7" t="s">
        <v>31</v>
      </c>
      <c r="M33" s="1">
        <v>50</v>
      </c>
      <c r="N33" s="7"/>
      <c r="P33">
        <f t="shared" si="2"/>
        <v>100</v>
      </c>
    </row>
    <row r="34" spans="1:16" ht="12.75">
      <c r="A34" s="6" t="s">
        <v>32</v>
      </c>
      <c r="B34">
        <v>67</v>
      </c>
      <c r="I34" s="1">
        <f t="shared" si="3"/>
        <v>67</v>
      </c>
      <c r="J34">
        <v>33</v>
      </c>
      <c r="M34" s="1">
        <f aca="true" t="shared" si="4" ref="M34:M69">SUM(J34:L34)</f>
        <v>33</v>
      </c>
      <c r="P34">
        <f t="shared" si="2"/>
        <v>100</v>
      </c>
    </row>
    <row r="35" spans="1:16" ht="12.75">
      <c r="A35" s="6" t="s">
        <v>33</v>
      </c>
      <c r="I35" s="1">
        <f t="shared" si="3"/>
        <v>0</v>
      </c>
      <c r="J35">
        <v>100</v>
      </c>
      <c r="M35" s="1">
        <f t="shared" si="4"/>
        <v>100</v>
      </c>
      <c r="P35">
        <f t="shared" si="2"/>
        <v>100</v>
      </c>
    </row>
    <row r="36" spans="1:16" ht="12.75">
      <c r="A36" s="6" t="s">
        <v>34</v>
      </c>
      <c r="B36">
        <v>85</v>
      </c>
      <c r="D36">
        <v>1.5</v>
      </c>
      <c r="I36" s="1">
        <f t="shared" si="3"/>
        <v>86.5</v>
      </c>
      <c r="J36">
        <v>13.5</v>
      </c>
      <c r="M36" s="1">
        <f t="shared" si="4"/>
        <v>13.5</v>
      </c>
      <c r="P36">
        <f t="shared" si="2"/>
        <v>100</v>
      </c>
    </row>
    <row r="37" spans="1:16" ht="12.75">
      <c r="A37" s="6" t="s">
        <v>35</v>
      </c>
      <c r="B37">
        <v>50</v>
      </c>
      <c r="C37">
        <v>9</v>
      </c>
      <c r="D37">
        <v>1</v>
      </c>
      <c r="I37" s="1">
        <f t="shared" si="3"/>
        <v>60</v>
      </c>
      <c r="J37">
        <v>25</v>
      </c>
      <c r="K37">
        <v>5</v>
      </c>
      <c r="L37">
        <v>10</v>
      </c>
      <c r="M37" s="1">
        <f t="shared" si="4"/>
        <v>40</v>
      </c>
      <c r="P37">
        <f t="shared" si="2"/>
        <v>100</v>
      </c>
    </row>
    <row r="38" spans="1:16" ht="12.75">
      <c r="A38" s="6" t="s">
        <v>36</v>
      </c>
      <c r="B38">
        <v>30</v>
      </c>
      <c r="C38">
        <v>40</v>
      </c>
      <c r="D38">
        <v>15</v>
      </c>
      <c r="I38" s="1">
        <f t="shared" si="3"/>
        <v>85</v>
      </c>
      <c r="J38">
        <v>5</v>
      </c>
      <c r="K38">
        <v>10</v>
      </c>
      <c r="M38" s="1">
        <f t="shared" si="4"/>
        <v>15</v>
      </c>
      <c r="P38">
        <f t="shared" si="2"/>
        <v>100</v>
      </c>
    </row>
    <row r="39" spans="1:16" ht="12.75">
      <c r="A39" s="6" t="s">
        <v>37</v>
      </c>
      <c r="I39" s="1">
        <f t="shared" si="3"/>
        <v>0</v>
      </c>
      <c r="J39">
        <v>100</v>
      </c>
      <c r="M39" s="1">
        <f t="shared" si="4"/>
        <v>100</v>
      </c>
      <c r="P39">
        <f t="shared" si="2"/>
        <v>100</v>
      </c>
    </row>
    <row r="40" spans="1:16" ht="12.75">
      <c r="A40" s="6" t="s">
        <v>38</v>
      </c>
      <c r="B40">
        <v>50</v>
      </c>
      <c r="D40">
        <v>25</v>
      </c>
      <c r="I40" s="1">
        <f t="shared" si="3"/>
        <v>75</v>
      </c>
      <c r="J40">
        <v>25</v>
      </c>
      <c r="M40" s="1">
        <f t="shared" si="4"/>
        <v>25</v>
      </c>
      <c r="P40">
        <f t="shared" si="2"/>
        <v>100</v>
      </c>
    </row>
    <row r="41" spans="1:16" ht="12.75">
      <c r="A41" s="6" t="s">
        <v>39</v>
      </c>
      <c r="B41">
        <v>30</v>
      </c>
      <c r="D41">
        <v>40</v>
      </c>
      <c r="I41" s="1">
        <f t="shared" si="3"/>
        <v>70</v>
      </c>
      <c r="J41">
        <v>30</v>
      </c>
      <c r="M41" s="1">
        <f t="shared" si="4"/>
        <v>30</v>
      </c>
      <c r="P41">
        <f t="shared" si="2"/>
        <v>100</v>
      </c>
    </row>
    <row r="42" spans="1:16" ht="12.75">
      <c r="A42" s="6" t="s">
        <v>40</v>
      </c>
      <c r="B42">
        <v>70</v>
      </c>
      <c r="I42" s="1">
        <f t="shared" si="3"/>
        <v>70</v>
      </c>
      <c r="K42">
        <v>15</v>
      </c>
      <c r="L42">
        <v>15</v>
      </c>
      <c r="M42" s="1">
        <f t="shared" si="4"/>
        <v>30</v>
      </c>
      <c r="P42">
        <f t="shared" si="2"/>
        <v>100</v>
      </c>
    </row>
    <row r="43" spans="1:16" ht="12.75">
      <c r="A43" s="6" t="s">
        <v>41</v>
      </c>
      <c r="C43">
        <v>100</v>
      </c>
      <c r="I43" s="1">
        <f t="shared" si="3"/>
        <v>100</v>
      </c>
      <c r="M43" s="1">
        <f t="shared" si="4"/>
        <v>0</v>
      </c>
      <c r="P43">
        <f t="shared" si="2"/>
        <v>100</v>
      </c>
    </row>
    <row r="44" spans="1:16" ht="12.75">
      <c r="A44" s="6" t="s">
        <v>42</v>
      </c>
      <c r="B44">
        <v>69.5</v>
      </c>
      <c r="C44">
        <v>11</v>
      </c>
      <c r="D44">
        <v>5.5</v>
      </c>
      <c r="I44" s="1">
        <f t="shared" si="3"/>
        <v>86</v>
      </c>
      <c r="J44">
        <v>4</v>
      </c>
      <c r="K44">
        <v>9</v>
      </c>
      <c r="L44">
        <v>1</v>
      </c>
      <c r="M44" s="1">
        <f t="shared" si="4"/>
        <v>14</v>
      </c>
      <c r="P44">
        <f t="shared" si="2"/>
        <v>100</v>
      </c>
    </row>
    <row r="45" spans="1:16" ht="12.75">
      <c r="A45" s="6" t="s">
        <v>43</v>
      </c>
      <c r="B45">
        <v>100</v>
      </c>
      <c r="I45" s="1">
        <f t="shared" si="3"/>
        <v>100</v>
      </c>
      <c r="M45" s="1">
        <f t="shared" si="4"/>
        <v>0</v>
      </c>
      <c r="P45">
        <f t="shared" si="2"/>
        <v>100</v>
      </c>
    </row>
    <row r="46" spans="1:16" ht="12.75">
      <c r="A46" s="6" t="s">
        <v>44</v>
      </c>
      <c r="I46" s="1">
        <f t="shared" si="3"/>
        <v>0</v>
      </c>
      <c r="J46">
        <v>100</v>
      </c>
      <c r="M46" s="1">
        <f t="shared" si="4"/>
        <v>100</v>
      </c>
      <c r="P46">
        <f t="shared" si="2"/>
        <v>100</v>
      </c>
    </row>
    <row r="47" spans="1:16" ht="12.75">
      <c r="A47" s="6" t="s">
        <v>45</v>
      </c>
      <c r="D47">
        <v>36</v>
      </c>
      <c r="H47">
        <v>29</v>
      </c>
      <c r="I47" s="1">
        <f t="shared" si="3"/>
        <v>65</v>
      </c>
      <c r="J47">
        <v>35</v>
      </c>
      <c r="M47" s="1">
        <f t="shared" si="4"/>
        <v>35</v>
      </c>
      <c r="P47">
        <f t="shared" si="2"/>
        <v>100</v>
      </c>
    </row>
    <row r="48" spans="1:16" ht="12.75">
      <c r="A48" s="6" t="s">
        <v>46</v>
      </c>
      <c r="B48">
        <v>100</v>
      </c>
      <c r="I48" s="1">
        <f t="shared" si="3"/>
        <v>100</v>
      </c>
      <c r="M48" s="1">
        <f t="shared" si="4"/>
        <v>0</v>
      </c>
      <c r="P48">
        <f t="shared" si="2"/>
        <v>100</v>
      </c>
    </row>
    <row r="49" spans="1:16" ht="12.75">
      <c r="A49" s="6" t="s">
        <v>47</v>
      </c>
      <c r="B49">
        <v>70</v>
      </c>
      <c r="I49" s="1">
        <f t="shared" si="3"/>
        <v>70</v>
      </c>
      <c r="J49">
        <v>30</v>
      </c>
      <c r="M49" s="1">
        <f t="shared" si="4"/>
        <v>30</v>
      </c>
      <c r="P49">
        <f t="shared" si="2"/>
        <v>100</v>
      </c>
    </row>
    <row r="50" spans="1:16" ht="12.75">
      <c r="A50" s="6" t="s">
        <v>48</v>
      </c>
      <c r="B50">
        <v>75</v>
      </c>
      <c r="I50" s="1">
        <f t="shared" si="3"/>
        <v>75</v>
      </c>
      <c r="L50">
        <v>25</v>
      </c>
      <c r="M50" s="1">
        <f t="shared" si="4"/>
        <v>25</v>
      </c>
      <c r="P50">
        <f t="shared" si="2"/>
        <v>100</v>
      </c>
    </row>
    <row r="51" spans="1:16" ht="12.75">
      <c r="A51" s="4" t="s">
        <v>74</v>
      </c>
      <c r="B51" s="7">
        <v>25</v>
      </c>
      <c r="C51" s="7">
        <v>20</v>
      </c>
      <c r="D51" s="7">
        <v>25</v>
      </c>
      <c r="E51" s="7"/>
      <c r="F51" s="7"/>
      <c r="G51" s="7"/>
      <c r="H51" s="7"/>
      <c r="I51" s="1">
        <f t="shared" si="3"/>
        <v>70</v>
      </c>
      <c r="J51" s="7">
        <v>15</v>
      </c>
      <c r="K51" s="7">
        <v>10</v>
      </c>
      <c r="L51" s="7">
        <v>5</v>
      </c>
      <c r="M51" s="1">
        <f t="shared" si="4"/>
        <v>30</v>
      </c>
      <c r="P51">
        <f t="shared" si="2"/>
        <v>100</v>
      </c>
    </row>
    <row r="52" spans="1:16" ht="12.75">
      <c r="A52" s="6" t="s">
        <v>62</v>
      </c>
      <c r="B52">
        <v>69</v>
      </c>
      <c r="I52" s="1">
        <f t="shared" si="3"/>
        <v>69</v>
      </c>
      <c r="M52" s="1">
        <f t="shared" si="4"/>
        <v>0</v>
      </c>
      <c r="P52">
        <f t="shared" si="2"/>
        <v>69</v>
      </c>
    </row>
    <row r="53" spans="1:16" ht="12.75">
      <c r="A53" s="6" t="s">
        <v>63</v>
      </c>
      <c r="B53">
        <v>69</v>
      </c>
      <c r="I53" s="1">
        <f aca="true" t="shared" si="5" ref="I53:I71">SUM(B53:H53)</f>
        <v>69</v>
      </c>
      <c r="M53" s="1">
        <f t="shared" si="4"/>
        <v>0</v>
      </c>
      <c r="P53">
        <f t="shared" si="2"/>
        <v>69</v>
      </c>
    </row>
    <row r="54" spans="1:16" ht="12.75">
      <c r="A54" s="6" t="s">
        <v>64</v>
      </c>
      <c r="B54">
        <v>84.4</v>
      </c>
      <c r="I54" s="1">
        <f t="shared" si="5"/>
        <v>84.4</v>
      </c>
      <c r="K54">
        <v>15.6</v>
      </c>
      <c r="M54" s="1">
        <f t="shared" si="4"/>
        <v>15.6</v>
      </c>
      <c r="P54">
        <f t="shared" si="2"/>
        <v>100</v>
      </c>
    </row>
    <row r="55" spans="1:16" ht="12.75">
      <c r="A55" s="6" t="s">
        <v>65</v>
      </c>
      <c r="B55">
        <v>90</v>
      </c>
      <c r="I55" s="1">
        <f t="shared" si="5"/>
        <v>90</v>
      </c>
      <c r="K55">
        <v>10</v>
      </c>
      <c r="M55" s="1">
        <f t="shared" si="4"/>
        <v>10</v>
      </c>
      <c r="P55">
        <f t="shared" si="2"/>
        <v>100</v>
      </c>
    </row>
    <row r="56" spans="1:16" ht="12.75">
      <c r="A56" s="6" t="s">
        <v>66</v>
      </c>
      <c r="C56">
        <v>80</v>
      </c>
      <c r="I56" s="1">
        <f t="shared" si="5"/>
        <v>80</v>
      </c>
      <c r="K56">
        <v>10</v>
      </c>
      <c r="L56">
        <v>10</v>
      </c>
      <c r="M56" s="1">
        <f t="shared" si="4"/>
        <v>20</v>
      </c>
      <c r="P56">
        <f t="shared" si="2"/>
        <v>100</v>
      </c>
    </row>
    <row r="57" spans="1:16" ht="12.75">
      <c r="A57" s="6" t="s">
        <v>67</v>
      </c>
      <c r="B57">
        <v>30</v>
      </c>
      <c r="C57">
        <v>55</v>
      </c>
      <c r="I57" s="1">
        <f t="shared" si="5"/>
        <v>85</v>
      </c>
      <c r="J57">
        <v>3.75</v>
      </c>
      <c r="K57">
        <v>11.25</v>
      </c>
      <c r="M57" s="1">
        <f t="shared" si="4"/>
        <v>15</v>
      </c>
      <c r="P57">
        <f t="shared" si="2"/>
        <v>100</v>
      </c>
    </row>
    <row r="58" spans="1:16" ht="12.75">
      <c r="A58" s="6" t="s">
        <v>49</v>
      </c>
      <c r="I58" s="1">
        <f t="shared" si="5"/>
        <v>0</v>
      </c>
      <c r="L58">
        <v>53.4</v>
      </c>
      <c r="M58" s="1">
        <f t="shared" si="4"/>
        <v>53.4</v>
      </c>
      <c r="P58">
        <f t="shared" si="2"/>
        <v>53.4</v>
      </c>
    </row>
    <row r="59" spans="1:16" ht="12.75">
      <c r="A59" s="6" t="s">
        <v>53</v>
      </c>
      <c r="B59">
        <v>90</v>
      </c>
      <c r="I59" s="1">
        <f t="shared" si="5"/>
        <v>90</v>
      </c>
      <c r="J59">
        <v>2</v>
      </c>
      <c r="K59">
        <v>8</v>
      </c>
      <c r="M59" s="1">
        <f t="shared" si="4"/>
        <v>10</v>
      </c>
      <c r="P59">
        <f t="shared" si="2"/>
        <v>100</v>
      </c>
    </row>
    <row r="60" spans="1:16" ht="12.75">
      <c r="A60" s="6" t="s">
        <v>50</v>
      </c>
      <c r="B60">
        <v>20</v>
      </c>
      <c r="E60">
        <v>10</v>
      </c>
      <c r="F60">
        <v>30</v>
      </c>
      <c r="I60" s="1">
        <f t="shared" si="5"/>
        <v>60</v>
      </c>
      <c r="J60">
        <v>40</v>
      </c>
      <c r="M60" s="1">
        <f t="shared" si="4"/>
        <v>40</v>
      </c>
      <c r="P60">
        <f t="shared" si="2"/>
        <v>100</v>
      </c>
    </row>
    <row r="61" spans="1:16" ht="12.75">
      <c r="A61" s="6" t="s">
        <v>51</v>
      </c>
      <c r="B61">
        <v>70</v>
      </c>
      <c r="I61" s="1">
        <f t="shared" si="5"/>
        <v>70</v>
      </c>
      <c r="J61">
        <v>10</v>
      </c>
      <c r="K61">
        <v>10</v>
      </c>
      <c r="L61">
        <v>10</v>
      </c>
      <c r="M61" s="1">
        <f t="shared" si="4"/>
        <v>30</v>
      </c>
      <c r="P61">
        <f t="shared" si="2"/>
        <v>100</v>
      </c>
    </row>
    <row r="62" spans="1:16" ht="12.75">
      <c r="A62" s="6" t="s">
        <v>52</v>
      </c>
      <c r="B62">
        <v>46</v>
      </c>
      <c r="C62">
        <v>5</v>
      </c>
      <c r="D62">
        <v>3</v>
      </c>
      <c r="F62">
        <v>6.5</v>
      </c>
      <c r="H62">
        <v>4.5</v>
      </c>
      <c r="I62" s="1">
        <f t="shared" si="5"/>
        <v>65</v>
      </c>
      <c r="J62">
        <v>11</v>
      </c>
      <c r="K62">
        <v>13</v>
      </c>
      <c r="L62">
        <v>10</v>
      </c>
      <c r="M62" s="1">
        <f t="shared" si="4"/>
        <v>34</v>
      </c>
      <c r="P62">
        <f t="shared" si="2"/>
        <v>99</v>
      </c>
    </row>
    <row r="63" spans="1:16" ht="12.75">
      <c r="A63" s="6" t="s">
        <v>54</v>
      </c>
      <c r="B63">
        <v>8</v>
      </c>
      <c r="C63">
        <v>42</v>
      </c>
      <c r="I63" s="1">
        <f t="shared" si="5"/>
        <v>50</v>
      </c>
      <c r="J63">
        <v>50</v>
      </c>
      <c r="M63" s="1">
        <f t="shared" si="4"/>
        <v>50</v>
      </c>
      <c r="P63">
        <f t="shared" si="2"/>
        <v>100</v>
      </c>
    </row>
    <row r="64" spans="1:16" ht="12.75">
      <c r="A64" s="6" t="s">
        <v>56</v>
      </c>
      <c r="D64">
        <v>5</v>
      </c>
      <c r="H64">
        <v>3</v>
      </c>
      <c r="I64" s="1">
        <f t="shared" si="5"/>
        <v>8</v>
      </c>
      <c r="J64">
        <v>82</v>
      </c>
      <c r="L64">
        <v>10</v>
      </c>
      <c r="M64" s="1">
        <f t="shared" si="4"/>
        <v>92</v>
      </c>
      <c r="P64">
        <f t="shared" si="2"/>
        <v>100</v>
      </c>
    </row>
    <row r="65" spans="1:16" ht="12.75">
      <c r="A65" s="6" t="s">
        <v>57</v>
      </c>
      <c r="B65">
        <v>80</v>
      </c>
      <c r="I65" s="1">
        <f t="shared" si="5"/>
        <v>80</v>
      </c>
      <c r="J65">
        <v>2</v>
      </c>
      <c r="K65">
        <v>18</v>
      </c>
      <c r="M65" s="1">
        <f t="shared" si="4"/>
        <v>20</v>
      </c>
      <c r="P65">
        <f t="shared" si="2"/>
        <v>100</v>
      </c>
    </row>
    <row r="66" spans="1:16" ht="12.75">
      <c r="A66" s="6" t="s">
        <v>58</v>
      </c>
      <c r="B66">
        <v>75</v>
      </c>
      <c r="I66" s="1">
        <f t="shared" si="5"/>
        <v>75</v>
      </c>
      <c r="J66">
        <v>25</v>
      </c>
      <c r="M66" s="1">
        <f t="shared" si="4"/>
        <v>25</v>
      </c>
      <c r="P66">
        <f t="shared" si="2"/>
        <v>100</v>
      </c>
    </row>
    <row r="67" spans="1:16" ht="12.75">
      <c r="A67" s="6" t="s">
        <v>59</v>
      </c>
      <c r="B67">
        <v>70</v>
      </c>
      <c r="I67" s="1">
        <f t="shared" si="5"/>
        <v>70</v>
      </c>
      <c r="J67">
        <v>10</v>
      </c>
      <c r="K67">
        <v>20</v>
      </c>
      <c r="M67" s="1">
        <f t="shared" si="4"/>
        <v>30</v>
      </c>
      <c r="P67">
        <f t="shared" si="2"/>
        <v>100</v>
      </c>
    </row>
    <row r="68" spans="1:16" s="9" customFormat="1" ht="12.75">
      <c r="A68" s="6" t="s">
        <v>60</v>
      </c>
      <c r="B68">
        <v>81</v>
      </c>
      <c r="C68">
        <v>11</v>
      </c>
      <c r="D68">
        <v>8</v>
      </c>
      <c r="E68"/>
      <c r="F68"/>
      <c r="G68"/>
      <c r="H68"/>
      <c r="I68" s="1">
        <f t="shared" si="5"/>
        <v>100</v>
      </c>
      <c r="J68"/>
      <c r="K68"/>
      <c r="L68"/>
      <c r="M68" s="1">
        <f t="shared" si="4"/>
        <v>0</v>
      </c>
      <c r="N68"/>
      <c r="P68">
        <f t="shared" si="2"/>
        <v>100</v>
      </c>
    </row>
    <row r="69" spans="1:16" s="9" customFormat="1" ht="12.75">
      <c r="A69" s="6" t="s">
        <v>61</v>
      </c>
      <c r="B69">
        <v>75</v>
      </c>
      <c r="C69"/>
      <c r="D69">
        <v>5</v>
      </c>
      <c r="E69"/>
      <c r="F69"/>
      <c r="G69"/>
      <c r="H69"/>
      <c r="I69" s="1">
        <f t="shared" si="5"/>
        <v>80</v>
      </c>
      <c r="J69">
        <v>5</v>
      </c>
      <c r="K69">
        <v>15</v>
      </c>
      <c r="L69"/>
      <c r="M69" s="1">
        <f t="shared" si="4"/>
        <v>20</v>
      </c>
      <c r="N69"/>
      <c r="P69">
        <f t="shared" si="2"/>
        <v>100</v>
      </c>
    </row>
    <row r="70" spans="1:16" s="9" customFormat="1" ht="12.75">
      <c r="A70" s="17" t="s">
        <v>90</v>
      </c>
      <c r="B70" s="21">
        <v>80</v>
      </c>
      <c r="C70" s="13"/>
      <c r="D70" s="21"/>
      <c r="E70" s="13"/>
      <c r="F70" s="13"/>
      <c r="G70" s="13"/>
      <c r="H70" s="21"/>
      <c r="I70" s="12">
        <f t="shared" si="5"/>
        <v>80</v>
      </c>
      <c r="J70" s="30" t="s">
        <v>105</v>
      </c>
      <c r="K70" s="30" t="s">
        <v>106</v>
      </c>
      <c r="L70" s="21"/>
      <c r="M70" s="12">
        <v>20</v>
      </c>
      <c r="P70">
        <f aca="true" t="shared" si="6" ref="P70:P104">+M70+I70</f>
        <v>100</v>
      </c>
    </row>
    <row r="71" spans="1:16" s="9" customFormat="1" ht="12.75">
      <c r="A71" s="17" t="s">
        <v>91</v>
      </c>
      <c r="B71" s="21"/>
      <c r="C71" s="21">
        <v>30</v>
      </c>
      <c r="D71" s="21">
        <v>10</v>
      </c>
      <c r="E71" s="13"/>
      <c r="F71" s="13"/>
      <c r="G71" s="13">
        <v>10</v>
      </c>
      <c r="H71" s="21"/>
      <c r="I71" s="12">
        <f t="shared" si="5"/>
        <v>50</v>
      </c>
      <c r="J71" s="21">
        <v>20</v>
      </c>
      <c r="K71" s="21"/>
      <c r="L71" s="21">
        <v>30</v>
      </c>
      <c r="M71" s="12">
        <f aca="true" t="shared" si="7" ref="M71:M79">SUM(J71:L71)</f>
        <v>50</v>
      </c>
      <c r="P71">
        <f t="shared" si="6"/>
        <v>100</v>
      </c>
    </row>
    <row r="72" spans="1:16" s="9" customFormat="1" ht="12.75">
      <c r="A72" s="18" t="s">
        <v>92</v>
      </c>
      <c r="B72" s="21"/>
      <c r="C72" s="21"/>
      <c r="D72" s="21" t="s">
        <v>95</v>
      </c>
      <c r="E72" s="13"/>
      <c r="F72" s="13"/>
      <c r="G72" s="13"/>
      <c r="H72" s="21"/>
      <c r="I72" s="12">
        <v>85</v>
      </c>
      <c r="J72" s="21">
        <v>5</v>
      </c>
      <c r="K72" s="21">
        <v>5</v>
      </c>
      <c r="L72" s="21">
        <v>5</v>
      </c>
      <c r="M72" s="12">
        <f t="shared" si="7"/>
        <v>15</v>
      </c>
      <c r="P72">
        <f t="shared" si="6"/>
        <v>100</v>
      </c>
    </row>
    <row r="73" spans="1:16" s="9" customFormat="1" ht="12.75">
      <c r="A73" s="6" t="s">
        <v>55</v>
      </c>
      <c r="B73"/>
      <c r="C73">
        <v>4</v>
      </c>
      <c r="D73">
        <v>48</v>
      </c>
      <c r="E73">
        <v>4</v>
      </c>
      <c r="F73"/>
      <c r="G73">
        <v>4</v>
      </c>
      <c r="H73"/>
      <c r="I73" s="1">
        <f aca="true" t="shared" si="8" ref="I73:I79">SUM(B73:H73)</f>
        <v>60</v>
      </c>
      <c r="J73">
        <v>40</v>
      </c>
      <c r="K73"/>
      <c r="L73"/>
      <c r="M73" s="1">
        <f t="shared" si="7"/>
        <v>40</v>
      </c>
      <c r="N73"/>
      <c r="P73">
        <f t="shared" si="6"/>
        <v>100</v>
      </c>
    </row>
    <row r="74" spans="1:16" s="9" customFormat="1" ht="12.75">
      <c r="A74" s="6" t="s">
        <v>68</v>
      </c>
      <c r="B74">
        <v>50</v>
      </c>
      <c r="C74">
        <v>25</v>
      </c>
      <c r="D74"/>
      <c r="E74"/>
      <c r="F74"/>
      <c r="G74"/>
      <c r="H74"/>
      <c r="I74" s="1">
        <f t="shared" si="8"/>
        <v>75</v>
      </c>
      <c r="J74">
        <v>25</v>
      </c>
      <c r="K74"/>
      <c r="L74"/>
      <c r="M74" s="1">
        <f t="shared" si="7"/>
        <v>25</v>
      </c>
      <c r="N74"/>
      <c r="P74">
        <f t="shared" si="6"/>
        <v>100</v>
      </c>
    </row>
    <row r="75" spans="1:16" s="9" customFormat="1" ht="12.75">
      <c r="A75" s="6" t="s">
        <v>69</v>
      </c>
      <c r="B75">
        <v>20</v>
      </c>
      <c r="C75">
        <v>10</v>
      </c>
      <c r="D75">
        <v>15</v>
      </c>
      <c r="E75"/>
      <c r="F75"/>
      <c r="G75"/>
      <c r="H75"/>
      <c r="I75" s="1">
        <f t="shared" si="8"/>
        <v>45</v>
      </c>
      <c r="J75">
        <v>20</v>
      </c>
      <c r="K75">
        <v>20</v>
      </c>
      <c r="L75">
        <v>15</v>
      </c>
      <c r="M75" s="1">
        <f t="shared" si="7"/>
        <v>55</v>
      </c>
      <c r="N75"/>
      <c r="P75">
        <f t="shared" si="6"/>
        <v>100</v>
      </c>
    </row>
    <row r="76" spans="1:16" s="9" customFormat="1" ht="12.75">
      <c r="A76" s="6" t="s">
        <v>70</v>
      </c>
      <c r="B76">
        <v>5</v>
      </c>
      <c r="C76"/>
      <c r="D76"/>
      <c r="E76"/>
      <c r="F76"/>
      <c r="G76"/>
      <c r="H76"/>
      <c r="I76" s="1">
        <f t="shared" si="8"/>
        <v>5</v>
      </c>
      <c r="J76">
        <v>95</v>
      </c>
      <c r="K76"/>
      <c r="L76"/>
      <c r="M76" s="1">
        <f t="shared" si="7"/>
        <v>95</v>
      </c>
      <c r="N76"/>
      <c r="P76">
        <f t="shared" si="6"/>
        <v>100</v>
      </c>
    </row>
    <row r="77" spans="1:16" s="9" customFormat="1" ht="12.75">
      <c r="A77" s="6" t="s">
        <v>71</v>
      </c>
      <c r="B77">
        <v>57</v>
      </c>
      <c r="C77"/>
      <c r="D77">
        <v>17</v>
      </c>
      <c r="E77"/>
      <c r="F77"/>
      <c r="G77"/>
      <c r="H77"/>
      <c r="I77" s="1">
        <f t="shared" si="8"/>
        <v>74</v>
      </c>
      <c r="J77">
        <v>7.5</v>
      </c>
      <c r="K77">
        <v>11.5</v>
      </c>
      <c r="L77">
        <v>7</v>
      </c>
      <c r="M77" s="1">
        <f t="shared" si="7"/>
        <v>26</v>
      </c>
      <c r="N77"/>
      <c r="P77">
        <f t="shared" si="6"/>
        <v>100</v>
      </c>
    </row>
    <row r="78" spans="1:16" s="9" customFormat="1" ht="12.75">
      <c r="A78" s="6" t="s">
        <v>72</v>
      </c>
      <c r="B78">
        <v>80</v>
      </c>
      <c r="C78"/>
      <c r="D78"/>
      <c r="E78"/>
      <c r="F78"/>
      <c r="G78"/>
      <c r="H78"/>
      <c r="I78" s="1">
        <f t="shared" si="8"/>
        <v>80</v>
      </c>
      <c r="J78">
        <v>10</v>
      </c>
      <c r="K78">
        <v>5</v>
      </c>
      <c r="L78">
        <v>5</v>
      </c>
      <c r="M78" s="1">
        <f t="shared" si="7"/>
        <v>20</v>
      </c>
      <c r="N78"/>
      <c r="P78">
        <f t="shared" si="6"/>
        <v>100</v>
      </c>
    </row>
    <row r="79" spans="1:16" s="9" customFormat="1" ht="12.75">
      <c r="A79" s="31" t="s">
        <v>73</v>
      </c>
      <c r="B79" s="34"/>
      <c r="C79" s="34"/>
      <c r="D79" s="34">
        <v>35</v>
      </c>
      <c r="E79" s="34">
        <v>15</v>
      </c>
      <c r="F79" s="34"/>
      <c r="G79" s="34">
        <v>25</v>
      </c>
      <c r="H79" s="34"/>
      <c r="I79" s="35">
        <f t="shared" si="8"/>
        <v>75</v>
      </c>
      <c r="J79" s="34">
        <v>10</v>
      </c>
      <c r="K79" s="34"/>
      <c r="L79" s="34">
        <v>15</v>
      </c>
      <c r="M79" s="35">
        <f t="shared" si="7"/>
        <v>25</v>
      </c>
      <c r="N79"/>
      <c r="P79">
        <f t="shared" si="6"/>
        <v>100</v>
      </c>
    </row>
    <row r="80" spans="1:16" s="9" customFormat="1" ht="12.75">
      <c r="A80" s="32" t="s">
        <v>109</v>
      </c>
      <c r="B80" s="11">
        <v>100</v>
      </c>
      <c r="C80" s="11"/>
      <c r="D80" s="11"/>
      <c r="E80" s="11"/>
      <c r="F80" s="11"/>
      <c r="G80" s="11"/>
      <c r="H80" s="11"/>
      <c r="I80" s="35">
        <f aca="true" t="shared" si="9" ref="I80:I105">SUM(B80:H80)</f>
        <v>100</v>
      </c>
      <c r="J80" s="15"/>
      <c r="K80" s="15"/>
      <c r="L80" s="15"/>
      <c r="M80" s="35">
        <f aca="true" t="shared" si="10" ref="M80:M105">SUM(J80:L80)</f>
        <v>0</v>
      </c>
      <c r="P80">
        <f t="shared" si="6"/>
        <v>100</v>
      </c>
    </row>
    <row r="81" spans="1:16" ht="12.75">
      <c r="A81" s="32" t="s">
        <v>110</v>
      </c>
      <c r="C81">
        <v>50</v>
      </c>
      <c r="G81">
        <v>50</v>
      </c>
      <c r="I81" s="35">
        <f t="shared" si="9"/>
        <v>100</v>
      </c>
      <c r="M81" s="35">
        <f t="shared" si="10"/>
        <v>0</v>
      </c>
      <c r="P81">
        <f t="shared" si="6"/>
        <v>100</v>
      </c>
    </row>
    <row r="82" spans="1:16" ht="12.75">
      <c r="A82" s="32" t="s">
        <v>111</v>
      </c>
      <c r="B82">
        <v>85</v>
      </c>
      <c r="I82" s="35">
        <f t="shared" si="9"/>
        <v>85</v>
      </c>
      <c r="K82">
        <v>10</v>
      </c>
      <c r="L82">
        <v>5</v>
      </c>
      <c r="M82" s="35">
        <f t="shared" si="10"/>
        <v>15</v>
      </c>
      <c r="P82">
        <f t="shared" si="6"/>
        <v>100</v>
      </c>
    </row>
    <row r="83" spans="1:16" ht="12.75">
      <c r="A83" s="32" t="s">
        <v>112</v>
      </c>
      <c r="D83">
        <v>90</v>
      </c>
      <c r="I83" s="35">
        <f t="shared" si="9"/>
        <v>90</v>
      </c>
      <c r="K83">
        <v>10</v>
      </c>
      <c r="M83" s="35">
        <f t="shared" si="10"/>
        <v>10</v>
      </c>
      <c r="P83">
        <f t="shared" si="6"/>
        <v>100</v>
      </c>
    </row>
    <row r="84" spans="1:16" ht="12.75">
      <c r="A84" s="32" t="s">
        <v>113</v>
      </c>
      <c r="B84">
        <v>100</v>
      </c>
      <c r="I84" s="35">
        <f t="shared" si="9"/>
        <v>100</v>
      </c>
      <c r="M84" s="35">
        <f t="shared" si="10"/>
        <v>0</v>
      </c>
      <c r="P84">
        <f t="shared" si="6"/>
        <v>100</v>
      </c>
    </row>
    <row r="85" spans="1:16" ht="12.75">
      <c r="A85" s="32" t="s">
        <v>114</v>
      </c>
      <c r="D85">
        <v>100</v>
      </c>
      <c r="I85" s="35">
        <f t="shared" si="9"/>
        <v>100</v>
      </c>
      <c r="M85" s="35">
        <f t="shared" si="10"/>
        <v>0</v>
      </c>
      <c r="P85">
        <f t="shared" si="6"/>
        <v>100</v>
      </c>
    </row>
    <row r="86" spans="1:16" ht="12.75">
      <c r="A86" s="32" t="s">
        <v>115</v>
      </c>
      <c r="I86" s="35">
        <f t="shared" si="9"/>
        <v>0</v>
      </c>
      <c r="K86">
        <v>100</v>
      </c>
      <c r="M86" s="35">
        <f t="shared" si="10"/>
        <v>100</v>
      </c>
      <c r="P86">
        <f t="shared" si="6"/>
        <v>100</v>
      </c>
    </row>
    <row r="87" spans="1:16" ht="12.75">
      <c r="A87" s="32" t="s">
        <v>116</v>
      </c>
      <c r="B87">
        <v>30</v>
      </c>
      <c r="C87">
        <v>10</v>
      </c>
      <c r="D87">
        <v>20</v>
      </c>
      <c r="I87" s="35">
        <f t="shared" si="9"/>
        <v>60</v>
      </c>
      <c r="J87">
        <v>10</v>
      </c>
      <c r="K87">
        <v>30</v>
      </c>
      <c r="M87" s="35">
        <f t="shared" si="10"/>
        <v>40</v>
      </c>
      <c r="P87">
        <f t="shared" si="6"/>
        <v>100</v>
      </c>
    </row>
    <row r="88" spans="1:16" ht="12.75">
      <c r="A88" s="32" t="s">
        <v>117</v>
      </c>
      <c r="B88">
        <v>70</v>
      </c>
      <c r="I88" s="35">
        <f t="shared" si="9"/>
        <v>70</v>
      </c>
      <c r="J88">
        <v>10</v>
      </c>
      <c r="L88">
        <v>20</v>
      </c>
      <c r="M88" s="35">
        <f t="shared" si="10"/>
        <v>30</v>
      </c>
      <c r="P88">
        <f t="shared" si="6"/>
        <v>100</v>
      </c>
    </row>
    <row r="89" spans="1:16" ht="12.75">
      <c r="A89" s="32" t="s">
        <v>118</v>
      </c>
      <c r="I89" s="35">
        <f t="shared" si="9"/>
        <v>0</v>
      </c>
      <c r="J89">
        <v>100</v>
      </c>
      <c r="M89" s="35">
        <f t="shared" si="10"/>
        <v>100</v>
      </c>
      <c r="P89">
        <f t="shared" si="6"/>
        <v>100</v>
      </c>
    </row>
    <row r="90" spans="1:16" ht="12.75">
      <c r="A90" s="32" t="s">
        <v>119</v>
      </c>
      <c r="B90">
        <v>80</v>
      </c>
      <c r="I90" s="35">
        <f t="shared" si="9"/>
        <v>80</v>
      </c>
      <c r="J90">
        <v>20</v>
      </c>
      <c r="M90" s="35">
        <f t="shared" si="10"/>
        <v>20</v>
      </c>
      <c r="P90">
        <f t="shared" si="6"/>
        <v>100</v>
      </c>
    </row>
    <row r="91" spans="1:16" ht="12.75">
      <c r="A91" s="32" t="s">
        <v>120</v>
      </c>
      <c r="D91">
        <v>20</v>
      </c>
      <c r="I91" s="35">
        <f t="shared" si="9"/>
        <v>20</v>
      </c>
      <c r="J91">
        <v>60</v>
      </c>
      <c r="K91">
        <v>15</v>
      </c>
      <c r="L91">
        <v>5</v>
      </c>
      <c r="M91" s="35">
        <f t="shared" si="10"/>
        <v>80</v>
      </c>
      <c r="P91">
        <f t="shared" si="6"/>
        <v>100</v>
      </c>
    </row>
    <row r="92" spans="1:16" ht="12.75">
      <c r="A92" s="33" t="s">
        <v>121</v>
      </c>
      <c r="B92">
        <v>45</v>
      </c>
      <c r="H92">
        <v>30</v>
      </c>
      <c r="I92" s="35">
        <f t="shared" si="9"/>
        <v>75</v>
      </c>
      <c r="J92">
        <v>5</v>
      </c>
      <c r="K92">
        <v>10</v>
      </c>
      <c r="L92">
        <v>10</v>
      </c>
      <c r="M92" s="35">
        <f t="shared" si="10"/>
        <v>25</v>
      </c>
      <c r="P92">
        <f t="shared" si="6"/>
        <v>100</v>
      </c>
    </row>
    <row r="93" spans="1:16" ht="12.75">
      <c r="A93" s="32" t="s">
        <v>122</v>
      </c>
      <c r="B93">
        <v>50</v>
      </c>
      <c r="D93">
        <v>25</v>
      </c>
      <c r="I93" s="35">
        <f t="shared" si="9"/>
        <v>75</v>
      </c>
      <c r="K93">
        <v>25</v>
      </c>
      <c r="M93" s="35">
        <f t="shared" si="10"/>
        <v>25</v>
      </c>
      <c r="P93">
        <f t="shared" si="6"/>
        <v>100</v>
      </c>
    </row>
    <row r="94" spans="1:16" ht="12.75">
      <c r="A94" s="32" t="s">
        <v>123</v>
      </c>
      <c r="B94">
        <v>30</v>
      </c>
      <c r="I94" s="35">
        <f t="shared" si="9"/>
        <v>30</v>
      </c>
      <c r="J94">
        <v>70</v>
      </c>
      <c r="M94" s="35">
        <f t="shared" si="10"/>
        <v>70</v>
      </c>
      <c r="P94">
        <f t="shared" si="6"/>
        <v>100</v>
      </c>
    </row>
    <row r="95" spans="1:16" ht="12.75">
      <c r="A95" s="32" t="s">
        <v>124</v>
      </c>
      <c r="B95">
        <v>100</v>
      </c>
      <c r="I95" s="35">
        <f t="shared" si="9"/>
        <v>100</v>
      </c>
      <c r="M95" s="35">
        <f t="shared" si="10"/>
        <v>0</v>
      </c>
      <c r="P95">
        <f t="shared" si="6"/>
        <v>100</v>
      </c>
    </row>
    <row r="96" spans="1:16" ht="12.75">
      <c r="A96" s="32" t="s">
        <v>125</v>
      </c>
      <c r="D96">
        <v>11.5</v>
      </c>
      <c r="I96" s="35">
        <f t="shared" si="9"/>
        <v>11.5</v>
      </c>
      <c r="J96">
        <v>88.5</v>
      </c>
      <c r="M96" s="35">
        <f t="shared" si="10"/>
        <v>88.5</v>
      </c>
      <c r="P96">
        <f t="shared" si="6"/>
        <v>100</v>
      </c>
    </row>
    <row r="97" spans="1:16" ht="12.75">
      <c r="A97" s="32" t="s">
        <v>126</v>
      </c>
      <c r="B97">
        <v>100</v>
      </c>
      <c r="I97" s="35">
        <f t="shared" si="9"/>
        <v>100</v>
      </c>
      <c r="M97" s="35">
        <f t="shared" si="10"/>
        <v>0</v>
      </c>
      <c r="P97">
        <f t="shared" si="6"/>
        <v>100</v>
      </c>
    </row>
    <row r="98" spans="1:16" ht="12.75">
      <c r="A98" s="32" t="s">
        <v>127</v>
      </c>
      <c r="C98">
        <v>100</v>
      </c>
      <c r="I98" s="35">
        <f t="shared" si="9"/>
        <v>100</v>
      </c>
      <c r="M98" s="35">
        <f t="shared" si="10"/>
        <v>0</v>
      </c>
      <c r="P98">
        <f t="shared" si="6"/>
        <v>100</v>
      </c>
    </row>
    <row r="99" spans="1:16" ht="12.75">
      <c r="A99" s="32" t="s">
        <v>62</v>
      </c>
      <c r="B99">
        <v>92.6</v>
      </c>
      <c r="C99">
        <v>1.4</v>
      </c>
      <c r="I99" s="35">
        <f t="shared" si="9"/>
        <v>94</v>
      </c>
      <c r="J99">
        <v>6</v>
      </c>
      <c r="M99" s="35">
        <f t="shared" si="10"/>
        <v>6</v>
      </c>
      <c r="P99">
        <f t="shared" si="6"/>
        <v>100</v>
      </c>
    </row>
    <row r="100" spans="1:16" ht="12.75">
      <c r="A100" s="32" t="s">
        <v>63</v>
      </c>
      <c r="C100">
        <v>75</v>
      </c>
      <c r="I100" s="35">
        <f t="shared" si="9"/>
        <v>75</v>
      </c>
      <c r="J100">
        <v>25</v>
      </c>
      <c r="M100" s="35">
        <f t="shared" si="10"/>
        <v>25</v>
      </c>
      <c r="P100">
        <f t="shared" si="6"/>
        <v>100</v>
      </c>
    </row>
    <row r="101" spans="1:16" ht="12.75">
      <c r="A101" s="32" t="s">
        <v>128</v>
      </c>
      <c r="C101">
        <v>10</v>
      </c>
      <c r="D101">
        <v>60</v>
      </c>
      <c r="I101" s="35">
        <f t="shared" si="9"/>
        <v>70</v>
      </c>
      <c r="J101">
        <v>15</v>
      </c>
      <c r="L101">
        <v>15</v>
      </c>
      <c r="M101" s="35">
        <f t="shared" si="10"/>
        <v>30</v>
      </c>
      <c r="P101">
        <f t="shared" si="6"/>
        <v>100</v>
      </c>
    </row>
    <row r="102" spans="1:16" ht="12.75">
      <c r="A102" s="32" t="s">
        <v>129</v>
      </c>
      <c r="B102">
        <v>48</v>
      </c>
      <c r="C102">
        <v>20</v>
      </c>
      <c r="D102">
        <v>5</v>
      </c>
      <c r="I102" s="35">
        <f t="shared" si="9"/>
        <v>73</v>
      </c>
      <c r="J102">
        <v>7</v>
      </c>
      <c r="K102">
        <v>10</v>
      </c>
      <c r="L102">
        <v>10</v>
      </c>
      <c r="M102" s="35">
        <f t="shared" si="10"/>
        <v>27</v>
      </c>
      <c r="P102">
        <f t="shared" si="6"/>
        <v>100</v>
      </c>
    </row>
    <row r="103" spans="1:16" ht="12.75">
      <c r="A103" s="32" t="s">
        <v>90</v>
      </c>
      <c r="B103">
        <v>90</v>
      </c>
      <c r="I103" s="35">
        <f t="shared" si="9"/>
        <v>90</v>
      </c>
      <c r="K103">
        <v>10</v>
      </c>
      <c r="M103" s="35">
        <f t="shared" si="10"/>
        <v>10</v>
      </c>
      <c r="P103">
        <f t="shared" si="6"/>
        <v>100</v>
      </c>
    </row>
    <row r="104" spans="1:16" ht="12.75">
      <c r="A104" s="32" t="s">
        <v>130</v>
      </c>
      <c r="B104">
        <v>100</v>
      </c>
      <c r="I104" s="35">
        <f t="shared" si="9"/>
        <v>100</v>
      </c>
      <c r="M104" s="35">
        <f t="shared" si="10"/>
        <v>0</v>
      </c>
      <c r="P104">
        <f t="shared" si="6"/>
        <v>100</v>
      </c>
    </row>
    <row r="105" spans="1:16" ht="12.75">
      <c r="A105" s="32" t="s">
        <v>131</v>
      </c>
      <c r="B105">
        <v>100</v>
      </c>
      <c r="I105" s="35">
        <f t="shared" si="9"/>
        <v>100</v>
      </c>
      <c r="M105" s="35">
        <f t="shared" si="10"/>
        <v>0</v>
      </c>
      <c r="P105">
        <f>+M105+I105</f>
        <v>100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Richter</dc:creator>
  <cp:keywords/>
  <dc:description/>
  <cp:lastModifiedBy>Robin Lewis</cp:lastModifiedBy>
  <dcterms:created xsi:type="dcterms:W3CDTF">2008-12-08T20:42:02Z</dcterms:created>
  <dcterms:modified xsi:type="dcterms:W3CDTF">2015-05-14T19:05:04Z</dcterms:modified>
  <cp:category/>
  <cp:version/>
  <cp:contentType/>
  <cp:contentStatus/>
</cp:coreProperties>
</file>